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IRTDOK\Data\docs\ДОКУМЕНТ\Планово-экономический отдел !!!\Общие\ОРТ\Тарифы ОМС\2022\Поликлиника\Результативность\11 месяцев 2022\На сайт\"/>
    </mc:Choice>
  </mc:AlternateContent>
  <bookViews>
    <workbookView xWindow="0" yWindow="0" windowWidth="28800" windowHeight="10035"/>
  </bookViews>
  <sheets>
    <sheet name="2-е полугодие" sheetId="1" r:id="rId1"/>
  </sheets>
  <externalReferences>
    <externalReference r:id="rId2"/>
  </externalReferences>
  <definedNames>
    <definedName name="_">#REF!</definedName>
    <definedName name="з">#REF!</definedName>
    <definedName name="_xlnm.Print_Titles" localSheetId="0">'2-е полугодие'!$A:$A</definedName>
    <definedName name="к">#REF!</definedName>
    <definedName name="с">'[1]2016 Стоматология'!#REF!</definedName>
    <definedName name="ф">#REF!</definedName>
    <definedName name="ю">#REF!</definedName>
    <definedName name="я">#REF!</definedName>
    <definedName name="яя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7" i="1" l="1"/>
  <c r="AB47" i="1"/>
  <c r="T47" i="1"/>
  <c r="C47" i="1"/>
  <c r="AH46" i="1"/>
  <c r="AB46" i="1"/>
  <c r="T46" i="1"/>
  <c r="C46" i="1"/>
  <c r="AH45" i="1"/>
  <c r="AB45" i="1"/>
  <c r="T45" i="1"/>
  <c r="C45" i="1"/>
  <c r="AH44" i="1"/>
  <c r="AB44" i="1"/>
  <c r="T44" i="1"/>
  <c r="C44" i="1"/>
  <c r="AH43" i="1"/>
  <c r="AB43" i="1"/>
  <c r="T43" i="1"/>
  <c r="C43" i="1"/>
  <c r="AH42" i="1"/>
  <c r="AB42" i="1"/>
  <c r="T42" i="1"/>
  <c r="C42" i="1"/>
  <c r="AH41" i="1"/>
  <c r="AB41" i="1"/>
  <c r="T41" i="1"/>
  <c r="C41" i="1"/>
  <c r="AH40" i="1"/>
  <c r="AB40" i="1"/>
  <c r="T40" i="1"/>
  <c r="C40" i="1"/>
  <c r="AH39" i="1"/>
  <c r="AB39" i="1"/>
  <c r="T39" i="1"/>
  <c r="C39" i="1"/>
  <c r="AH38" i="1"/>
  <c r="AB38" i="1"/>
  <c r="T38" i="1"/>
  <c r="C38" i="1"/>
  <c r="AH37" i="1"/>
  <c r="AB37" i="1"/>
  <c r="T37" i="1"/>
  <c r="C37" i="1"/>
  <c r="AH36" i="1"/>
  <c r="AB36" i="1"/>
  <c r="T36" i="1"/>
  <c r="C36" i="1"/>
  <c r="AH35" i="1"/>
  <c r="AB35" i="1"/>
  <c r="T35" i="1"/>
  <c r="C35" i="1"/>
  <c r="AH34" i="1"/>
  <c r="AB34" i="1"/>
  <c r="T34" i="1"/>
  <c r="C34" i="1"/>
  <c r="AH33" i="1"/>
  <c r="AB33" i="1"/>
  <c r="T33" i="1"/>
  <c r="C33" i="1"/>
  <c r="AH32" i="1"/>
  <c r="AB32" i="1"/>
  <c r="T32" i="1"/>
  <c r="C32" i="1"/>
  <c r="AH31" i="1"/>
  <c r="AB31" i="1"/>
  <c r="T31" i="1"/>
  <c r="C31" i="1"/>
  <c r="AH30" i="1"/>
  <c r="AB30" i="1"/>
  <c r="T30" i="1"/>
  <c r="C30" i="1"/>
  <c r="AH29" i="1"/>
  <c r="AB29" i="1"/>
  <c r="T29" i="1"/>
  <c r="C29" i="1"/>
  <c r="AH28" i="1"/>
  <c r="AB28" i="1"/>
  <c r="T28" i="1"/>
  <c r="C28" i="1"/>
  <c r="AH27" i="1"/>
  <c r="AB27" i="1"/>
  <c r="T27" i="1"/>
  <c r="C27" i="1"/>
  <c r="AH26" i="1"/>
  <c r="AB26" i="1"/>
  <c r="T26" i="1"/>
  <c r="C26" i="1"/>
  <c r="AH25" i="1"/>
  <c r="AB25" i="1"/>
  <c r="T25" i="1"/>
  <c r="C25" i="1"/>
  <c r="AH24" i="1"/>
  <c r="AB24" i="1"/>
  <c r="T24" i="1"/>
  <c r="C24" i="1"/>
  <c r="AH23" i="1"/>
  <c r="AB23" i="1"/>
  <c r="T23" i="1"/>
  <c r="C23" i="1"/>
  <c r="AH22" i="1"/>
  <c r="AB22" i="1"/>
  <c r="T22" i="1"/>
  <c r="C22" i="1"/>
  <c r="AH21" i="1"/>
  <c r="AB21" i="1"/>
  <c r="T21" i="1"/>
  <c r="C21" i="1"/>
  <c r="AH20" i="1"/>
  <c r="AB20" i="1"/>
  <c r="T20" i="1"/>
  <c r="C20" i="1"/>
  <c r="AH19" i="1"/>
  <c r="AB19" i="1"/>
  <c r="T19" i="1"/>
  <c r="C19" i="1"/>
  <c r="AH18" i="1"/>
  <c r="AB18" i="1"/>
  <c r="T18" i="1"/>
  <c r="C18" i="1"/>
  <c r="AH17" i="1"/>
  <c r="AB17" i="1"/>
  <c r="T17" i="1"/>
  <c r="C17" i="1"/>
  <c r="AH16" i="1"/>
  <c r="AB16" i="1"/>
  <c r="T16" i="1"/>
  <c r="C16" i="1"/>
  <c r="AH15" i="1"/>
  <c r="AB15" i="1"/>
  <c r="T15" i="1"/>
  <c r="C15" i="1"/>
  <c r="AH14" i="1"/>
  <c r="AB14" i="1"/>
  <c r="T14" i="1"/>
  <c r="C14" i="1"/>
  <c r="AB13" i="1"/>
  <c r="T13" i="1"/>
  <c r="C13" i="1"/>
  <c r="AB12" i="1"/>
  <c r="T12" i="1"/>
  <c r="C12" i="1"/>
  <c r="AH12" i="1" s="1"/>
  <c r="AB11" i="1"/>
  <c r="T11" i="1"/>
  <c r="C11" i="1"/>
  <c r="AH11" i="1" s="1"/>
  <c r="AB10" i="1"/>
  <c r="T10" i="1"/>
  <c r="C10" i="1"/>
  <c r="AH10" i="1" s="1"/>
  <c r="AB9" i="1"/>
  <c r="T9" i="1"/>
  <c r="C9" i="1"/>
  <c r="AH9" i="1" s="1"/>
  <c r="AB8" i="1"/>
  <c r="T8" i="1"/>
  <c r="C8" i="1"/>
  <c r="AH8" i="1" s="1"/>
  <c r="AB7" i="1"/>
  <c r="T7" i="1"/>
  <c r="C7" i="1"/>
  <c r="AH7" i="1" s="1"/>
  <c r="AB6" i="1"/>
  <c r="T6" i="1"/>
  <c r="C6" i="1"/>
  <c r="AH6" i="1" s="1"/>
  <c r="AH13" i="1" l="1"/>
</calcChain>
</file>

<file path=xl/sharedStrings.xml><?xml version="1.0" encoding="utf-8"?>
<sst xmlns="http://schemas.openxmlformats.org/spreadsheetml/2006/main" count="90" uniqueCount="85">
  <si>
    <t>инф ДЗО</t>
  </si>
  <si>
    <t>№пп</t>
  </si>
  <si>
    <t xml:space="preserve">Наименование медицинских организаций               </t>
  </si>
  <si>
    <t>Блок 1. Взрослое население (в возрасте 18 лет и старше)</t>
  </si>
  <si>
    <t>Блок 2. Детское население (от 0 до 17 лет включительно)</t>
  </si>
  <si>
    <t xml:space="preserve">Блок 3. Оказание акушерско-гинекологической помощи </t>
  </si>
  <si>
    <t>общее количество баллов</t>
  </si>
  <si>
    <t>количество выполненных показателей</t>
  </si>
  <si>
    <t>Всего</t>
  </si>
  <si>
    <t>Оценка эффективности профилактических мероприятий</t>
  </si>
  <si>
    <t>Оценка эффективности диспансерного наблюдения</t>
  </si>
  <si>
    <t>Оценка смертности</t>
  </si>
  <si>
    <t>№ показателя</t>
  </si>
  <si>
    <t>наименование показателя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</si>
  <si>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</si>
  <si>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Доля взрослых пациентов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</t>
  </si>
  <si>
    <t>Доля взрослых пациентов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</t>
  </si>
  <si>
    <t>Доля взрослых пациентов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</t>
  </si>
  <si>
    <t>Доля взрослых пациентов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</t>
  </si>
  <si>
    <t>Выполнение плана вакцинации взрослых граждан по эпидемиологическим показаниям за период (коронавирусная инфекция COVID-19)</t>
  </si>
  <si>
    <t>Доля взрослых пациентов с болезнями системы кровообращения,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кровообращения, имеющих высокий риск преждевременной смерти, за период</t>
  </si>
  <si>
    <t>Число взрослых пациентов с болезнями системы кровообращения, имеющих высокий риск преждевременной смерти, которым за период оказана медицинская помощь в неотложной форме и (или) скорая медицинская помощь, от общего числа взрослых пациентов с болезнями системы кровообращения, имеющих высокий риск преждевременной смерти, за период</t>
  </si>
  <si>
    <t>Доля взрослых пациентов с болезнями системы кровообращения, в отношении которых установлено диспансерное наблюдение за период, от общего числа взрослых пациентов с впервые в жизни установленным диагнозом болезни системы кровообращения за период</t>
  </si>
  <si>
    <t>Доля взрослых пациентов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</t>
  </si>
  <si>
    <t>Доля взрослых пациентов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</t>
  </si>
  <si>
    <t>Доля взрослых пациентов,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</t>
  </si>
  <si>
    <t>Доля взрослых пациентов, повторно госпитализированных за период по причине заболеваний сердечно-сосудистой системы или их осложнений в течение года с момента предыдущей госпитализации, от общего числа взрослых пациентов, госпитализированных за период по причине заболеваний сердечно-сосудистой системы или их осложнений</t>
  </si>
  <si>
    <t>Доля взрослых пациентов,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взрослых пациентов, находящихся под диспансерным наблюдением по поводу сахарного диабета за период</t>
  </si>
  <si>
    <t>Смертность прикрепленного населения в возрасте от 30 до 69 лет за период</t>
  </si>
  <si>
    <t>Число умерших за период, находящихся под диспансерным наблюдением, от общего числа взрослых пациентов, находящихся под диспансерным наблюдением</t>
  </si>
  <si>
    <t>Охват вакцинацией детей в рамках Национального календаря прививок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</si>
  <si>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</si>
  <si>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</si>
  <si>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</si>
  <si>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</si>
  <si>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</t>
  </si>
  <si>
    <t>Смертность детей в возрасте 0 - 17 лет за период</t>
  </si>
  <si>
    <t>Доля женщин, отказавшихся от искусственного прерывания беременности, от числа женщин, прошедших доабортное консультирование за период</t>
  </si>
  <si>
    <t>Доля беременных женщин, вакцинированных от коронавирусной инфекции (COVID-19), за период, от числа женщин, состоящих на учете по беременности и родам на начало периода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</si>
  <si>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новообразование шейки матки за период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</si>
  <si>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</si>
  <si>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</t>
  </si>
  <si>
    <t>Количество балов</t>
  </si>
  <si>
    <t>ГБУ "Далматовская центральная районная больница"</t>
  </si>
  <si>
    <t>ГБУ "Катайская центральная районная больница"</t>
  </si>
  <si>
    <t>ГБУ "Шадринская центральная районная больница"</t>
  </si>
  <si>
    <t>ГБУ "Межрайонная больница №1"</t>
  </si>
  <si>
    <t>ГБУ "Межрайонная больница №2"</t>
  </si>
  <si>
    <t>ГБУ "Межрайонная больница №3"</t>
  </si>
  <si>
    <t>ГБУ "Межрайонная больница №4"</t>
  </si>
  <si>
    <t>ГБУ "Межрайонная больница №5"</t>
  </si>
  <si>
    <t>ГБУ "Межрайонная больница №6"</t>
  </si>
  <si>
    <t>ГБУ "Межрайонная больница №7"</t>
  </si>
  <si>
    <t>ГБУ "Межрайонная больница №8"</t>
  </si>
  <si>
    <t>ГБУ "Курганская областная больница №2"</t>
  </si>
  <si>
    <t>ГБУ "Курганская детская поликлиника"</t>
  </si>
  <si>
    <t>ГБУ "Курганская поликлиника №1"</t>
  </si>
  <si>
    <t>ГБУ "Курганская поликлиника №2"</t>
  </si>
  <si>
    <t>ГБУ "Шадринская городская больница"</t>
  </si>
  <si>
    <t>ЧУЗ "Больница "РЖД-Медицина" города Курган"</t>
  </si>
  <si>
    <r>
      <t>Оценка эффективности деятельности медицинских организаций</t>
    </r>
    <r>
      <rPr>
        <b/>
        <sz val="12"/>
        <rFont val="Arial"/>
        <family val="2"/>
        <charset val="204"/>
      </rPr>
      <t xml:space="preserve"> за декабрь 2021 - ноябрь 2022 года</t>
    </r>
  </si>
  <si>
    <t>ГБУ "Макушинская ЦРБ"</t>
  </si>
  <si>
    <t>ГБУ "Петуховская ЦРБ"</t>
  </si>
  <si>
    <t>ГБУ "Частоозерская ЦРБ"</t>
  </si>
  <si>
    <t>ГБУ "Лебяжьевская ЦРБ"</t>
  </si>
  <si>
    <t>ГБУ "Мокроусовская ЦРБ"</t>
  </si>
  <si>
    <t>ГБУ "Глядянская ЦРБ"</t>
  </si>
  <si>
    <t>ГБУ "Звериноголовская ЦРБ"</t>
  </si>
  <si>
    <t>ГБУ "Кетовская ЦРБ"</t>
  </si>
  <si>
    <t>ГБУ "Половинская ЦРБ"</t>
  </si>
  <si>
    <t>ГБУ "Мишкинская ЦРБ"</t>
  </si>
  <si>
    <t>ГБУ "Юргамышская ЦРБ"</t>
  </si>
  <si>
    <t>ГБУ "Каргапольская ЦРБ им. Н.А. Рокиной"</t>
  </si>
  <si>
    <t>ГБУ "Шатровская ЦРБ"</t>
  </si>
  <si>
    <t>ГБУ "Куртамышская ЦРБ им. К. И. Золотавина"</t>
  </si>
  <si>
    <t>ГБУ "Целинная ЦРБ"</t>
  </si>
  <si>
    <t>ГБУ "Альменевская ЦРБ"</t>
  </si>
  <si>
    <t>ГБУ "Шумихинская ЦРБ"</t>
  </si>
  <si>
    <t>ГБУ "Сафакулевская ЦРБ"</t>
  </si>
  <si>
    <t>ГБУ "Щучанская ЦРБ"</t>
  </si>
  <si>
    <t>ГБУ "Курганская больница № 2"</t>
  </si>
  <si>
    <t>ГБУ "Белозерская ЦРБ"</t>
  </si>
  <si>
    <t>ГБУ "Варгашинская ЦРБ"</t>
  </si>
  <si>
    <t xml:space="preserve">ГБУ "Шадринская поликлиника "   </t>
  </si>
  <si>
    <t>ГБУ "Шадринская детская больница"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</si>
</sst>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\ _₽_-;\-* #,##0.0\ _₽_-;_-* &quot;-&quot;?\ _₽_-;_-@_-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Calibri"/>
      <family val="2"/>
      <charset val="204"/>
    </font>
    <font>
      <b/>
      <sz val="12"/>
      <name val="Arial"/>
      <family val="2"/>
      <charset val="204"/>
    </font>
    <font>
      <sz val="12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2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textRotation="90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4;&#1050;&#1059;&#1052;&#1045;&#1053;&#1058;/&#1055;&#1083;&#1072;&#1085;&#1086;&#1074;&#1086;-&#1101;&#1082;&#1086;&#1085;&#1086;&#1084;&#1080;&#1095;&#1077;&#1089;&#1082;&#1080;&#1081;%20&#1086;&#1090;&#1076;&#1077;&#1083;%20!!!/&#1054;&#1073;&#1097;&#1080;&#1077;/&#1054;&#1056;&#1058;/&#1058;&#1072;&#1088;&#1080;&#1092;&#1099;%20&#1054;&#1052;&#1057;/2016/&#1055;&#1086;&#1083;&#1080;&#1082;&#1083;&#1080;&#1085;&#1080;&#1082;&#1072;/_&#1055;&#1086;&#1083;&#1080;&#1082;&#1083;&#1080;&#1085;&#1080;&#1082;&#1072;%202016%20&#1073;&#1077;&#1079;%20&#1092;&#1086;&#1088;&#1084;&#1091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затрат"/>
      <sheetName val="V утв постановлением "/>
      <sheetName val="ст-ть посещ 2015"/>
      <sheetName val="2016 Неотложка"/>
      <sheetName val="2016 (заболевания и раз посещ)"/>
      <sheetName val="стоим.УЕТы"/>
      <sheetName val="2016 Стоматология"/>
      <sheetName val="2016 Акушерство"/>
      <sheetName val="2016 Дорог.услуги"/>
      <sheetName val="2016 (профилактика)"/>
      <sheetName val="2016 Расчет подушевого"/>
      <sheetName val="СВОД 2016 по мед ор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tabSelected="1" topLeftCell="A22" zoomScale="90" zoomScaleNormal="90" zoomScaleSheetLayoutView="100" workbookViewId="0">
      <selection activeCell="B46" sqref="B46"/>
    </sheetView>
  </sheetViews>
  <sheetFormatPr defaultColWidth="8.85546875" defaultRowHeight="15" x14ac:dyDescent="0.2"/>
  <cols>
    <col min="1" max="1" width="7.140625" style="5" bestFit="1" customWidth="1"/>
    <col min="2" max="2" width="50.28515625" style="16" customWidth="1"/>
    <col min="3" max="3" width="8.28515625" style="17" bestFit="1" customWidth="1"/>
    <col min="4" max="4" width="30.5703125" style="17" customWidth="1"/>
    <col min="5" max="5" width="28" style="17" customWidth="1"/>
    <col min="6" max="19" width="28" style="5" customWidth="1"/>
    <col min="20" max="20" width="7" style="5" customWidth="1"/>
    <col min="21" max="21" width="22.140625" style="5" bestFit="1" customWidth="1"/>
    <col min="22" max="26" width="23.85546875" style="5" customWidth="1"/>
    <col min="27" max="27" width="31.140625" style="5" customWidth="1"/>
    <col min="28" max="28" width="7" style="5" customWidth="1"/>
    <col min="29" max="33" width="22.28515625" style="5" customWidth="1"/>
    <col min="34" max="34" width="15.5703125" style="4" customWidth="1"/>
    <col min="35" max="35" width="14.28515625" style="4" customWidth="1"/>
    <col min="36" max="36" width="8.85546875" style="5" customWidth="1"/>
    <col min="37" max="16384" width="8.85546875" style="5"/>
  </cols>
  <sheetData>
    <row r="1" spans="1:35" ht="15.75" x14ac:dyDescent="0.25">
      <c r="A1" s="19" t="s">
        <v>60</v>
      </c>
      <c r="B1" s="19"/>
      <c r="C1" s="19"/>
      <c r="D1" s="19"/>
      <c r="E1" s="19"/>
      <c r="F1" s="4" t="s">
        <v>0</v>
      </c>
    </row>
    <row r="2" spans="1:35" ht="15.75" x14ac:dyDescent="0.25">
      <c r="A2" s="20" t="s">
        <v>1</v>
      </c>
      <c r="B2" s="23" t="s">
        <v>2</v>
      </c>
      <c r="C2" s="25" t="s">
        <v>3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 t="s">
        <v>4</v>
      </c>
      <c r="U2" s="26"/>
      <c r="V2" s="26"/>
      <c r="W2" s="26"/>
      <c r="X2" s="26"/>
      <c r="Y2" s="26"/>
      <c r="Z2" s="26"/>
      <c r="AA2" s="26"/>
      <c r="AB2" s="26" t="s">
        <v>5</v>
      </c>
      <c r="AC2" s="26"/>
      <c r="AD2" s="26"/>
      <c r="AE2" s="26"/>
      <c r="AF2" s="26"/>
      <c r="AG2" s="26"/>
      <c r="AH2" s="27" t="s">
        <v>6</v>
      </c>
      <c r="AI2" s="27" t="s">
        <v>7</v>
      </c>
    </row>
    <row r="3" spans="1:35" ht="28.5" customHeight="1" x14ac:dyDescent="0.2">
      <c r="A3" s="21"/>
      <c r="B3" s="24"/>
      <c r="C3" s="28" t="s">
        <v>8</v>
      </c>
      <c r="D3" s="28" t="s">
        <v>9</v>
      </c>
      <c r="E3" s="28"/>
      <c r="F3" s="28"/>
      <c r="G3" s="28"/>
      <c r="H3" s="28"/>
      <c r="I3" s="28"/>
      <c r="J3" s="28" t="s">
        <v>10</v>
      </c>
      <c r="K3" s="28"/>
      <c r="L3" s="28"/>
      <c r="M3" s="28"/>
      <c r="N3" s="28"/>
      <c r="O3" s="28"/>
      <c r="P3" s="28"/>
      <c r="Q3" s="28"/>
      <c r="R3" s="29" t="s">
        <v>11</v>
      </c>
      <c r="S3" s="29"/>
      <c r="T3" s="28" t="s">
        <v>8</v>
      </c>
      <c r="U3" s="28" t="s">
        <v>9</v>
      </c>
      <c r="V3" s="28"/>
      <c r="W3" s="28"/>
      <c r="X3" s="28"/>
      <c r="Y3" s="28"/>
      <c r="Z3" s="28"/>
      <c r="AA3" s="1" t="s">
        <v>11</v>
      </c>
      <c r="AB3" s="28" t="s">
        <v>8</v>
      </c>
      <c r="AC3" s="28" t="s">
        <v>9</v>
      </c>
      <c r="AD3" s="28"/>
      <c r="AE3" s="28"/>
      <c r="AF3" s="28"/>
      <c r="AG3" s="28"/>
      <c r="AH3" s="27"/>
      <c r="AI3" s="27"/>
    </row>
    <row r="4" spans="1:35" ht="15.75" x14ac:dyDescent="0.2">
      <c r="A4" s="21"/>
      <c r="B4" s="1" t="s">
        <v>12</v>
      </c>
      <c r="C4" s="28"/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  <c r="K4" s="1">
        <v>8</v>
      </c>
      <c r="L4" s="1">
        <v>9</v>
      </c>
      <c r="M4" s="1">
        <v>10</v>
      </c>
      <c r="N4" s="1">
        <v>11</v>
      </c>
      <c r="O4" s="1">
        <v>12</v>
      </c>
      <c r="P4" s="1">
        <v>13</v>
      </c>
      <c r="Q4" s="1">
        <v>14</v>
      </c>
      <c r="R4" s="1">
        <v>15</v>
      </c>
      <c r="S4" s="1">
        <v>16</v>
      </c>
      <c r="T4" s="28"/>
      <c r="U4" s="1">
        <v>17</v>
      </c>
      <c r="V4" s="1">
        <v>18</v>
      </c>
      <c r="W4" s="1">
        <v>19</v>
      </c>
      <c r="X4" s="1">
        <v>20</v>
      </c>
      <c r="Y4" s="1">
        <v>21</v>
      </c>
      <c r="Z4" s="1">
        <v>22</v>
      </c>
      <c r="AA4" s="1">
        <v>23</v>
      </c>
      <c r="AB4" s="28"/>
      <c r="AC4" s="1">
        <v>24</v>
      </c>
      <c r="AD4" s="1">
        <v>25</v>
      </c>
      <c r="AE4" s="1">
        <v>26</v>
      </c>
      <c r="AF4" s="1">
        <v>27</v>
      </c>
      <c r="AG4" s="1">
        <v>28</v>
      </c>
      <c r="AH4" s="27"/>
      <c r="AI4" s="27"/>
    </row>
    <row r="5" spans="1:35" s="6" customFormat="1" ht="157.5" x14ac:dyDescent="0.25">
      <c r="A5" s="21"/>
      <c r="B5" s="1" t="s">
        <v>13</v>
      </c>
      <c r="C5" s="2"/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  <c r="J5" s="2" t="s">
        <v>20</v>
      </c>
      <c r="K5" s="2" t="s">
        <v>21</v>
      </c>
      <c r="L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/>
      <c r="U5" s="2" t="s">
        <v>30</v>
      </c>
      <c r="V5" s="2" t="s">
        <v>31</v>
      </c>
      <c r="W5" s="2" t="s">
        <v>32</v>
      </c>
      <c r="X5" s="2" t="s">
        <v>33</v>
      </c>
      <c r="Y5" s="2" t="s">
        <v>34</v>
      </c>
      <c r="Z5" s="2" t="s">
        <v>35</v>
      </c>
      <c r="AA5" s="2" t="s">
        <v>36</v>
      </c>
      <c r="AB5" s="2"/>
      <c r="AC5" s="2" t="s">
        <v>37</v>
      </c>
      <c r="AD5" s="2" t="s">
        <v>38</v>
      </c>
      <c r="AE5" s="2" t="s">
        <v>39</v>
      </c>
      <c r="AF5" s="2" t="s">
        <v>40</v>
      </c>
      <c r="AG5" s="2" t="s">
        <v>41</v>
      </c>
      <c r="AH5" s="27"/>
      <c r="AI5" s="27"/>
    </row>
    <row r="6" spans="1:35" ht="15.75" x14ac:dyDescent="0.2">
      <c r="A6" s="22"/>
      <c r="B6" s="1" t="s">
        <v>42</v>
      </c>
      <c r="C6" s="18">
        <f>SUM(D6:S6)</f>
        <v>25</v>
      </c>
      <c r="D6" s="1">
        <v>1</v>
      </c>
      <c r="E6" s="1">
        <v>2</v>
      </c>
      <c r="F6" s="1">
        <v>1</v>
      </c>
      <c r="G6" s="1">
        <v>1</v>
      </c>
      <c r="H6" s="1">
        <v>1</v>
      </c>
      <c r="I6" s="1">
        <v>2</v>
      </c>
      <c r="J6" s="1">
        <v>2</v>
      </c>
      <c r="K6" s="1">
        <v>1</v>
      </c>
      <c r="L6" s="1">
        <v>1</v>
      </c>
      <c r="M6" s="1">
        <v>1</v>
      </c>
      <c r="N6" s="1">
        <v>2</v>
      </c>
      <c r="O6" s="1">
        <v>1</v>
      </c>
      <c r="P6" s="1">
        <v>2</v>
      </c>
      <c r="Q6" s="1">
        <v>1</v>
      </c>
      <c r="R6" s="1">
        <v>3</v>
      </c>
      <c r="S6" s="1">
        <v>3</v>
      </c>
      <c r="T6" s="7">
        <f>SUM(U6:AA6)</f>
        <v>10</v>
      </c>
      <c r="U6" s="1">
        <v>1</v>
      </c>
      <c r="V6" s="1">
        <v>1</v>
      </c>
      <c r="W6" s="1">
        <v>1</v>
      </c>
      <c r="X6" s="1">
        <v>1</v>
      </c>
      <c r="Y6" s="1">
        <v>2</v>
      </c>
      <c r="Z6" s="1">
        <v>1</v>
      </c>
      <c r="AA6" s="1">
        <v>3</v>
      </c>
      <c r="AB6" s="7">
        <f>SUM(AC6:AG6)</f>
        <v>5</v>
      </c>
      <c r="AC6" s="1">
        <v>1</v>
      </c>
      <c r="AD6" s="1">
        <v>1</v>
      </c>
      <c r="AE6" s="1">
        <v>1</v>
      </c>
      <c r="AF6" s="1">
        <v>1</v>
      </c>
      <c r="AG6" s="1">
        <v>1</v>
      </c>
      <c r="AH6" s="3">
        <f>C6+T6+AB6</f>
        <v>40</v>
      </c>
      <c r="AI6" s="8"/>
    </row>
    <row r="7" spans="1:35" s="12" customFormat="1" ht="30" x14ac:dyDescent="0.25">
      <c r="A7" s="8">
        <v>1</v>
      </c>
      <c r="B7" s="9" t="s">
        <v>43</v>
      </c>
      <c r="C7" s="18">
        <f t="shared" ref="C7:C47" si="0">SUM(D7:S7)</f>
        <v>15</v>
      </c>
      <c r="D7" s="10">
        <v>0.5</v>
      </c>
      <c r="E7" s="10">
        <v>2</v>
      </c>
      <c r="F7" s="10">
        <v>1</v>
      </c>
      <c r="G7" s="10"/>
      <c r="H7" s="10">
        <v>1</v>
      </c>
      <c r="I7" s="10"/>
      <c r="J7" s="10">
        <v>2</v>
      </c>
      <c r="K7" s="10">
        <v>1</v>
      </c>
      <c r="L7" s="10"/>
      <c r="M7" s="10"/>
      <c r="N7" s="10">
        <v>1</v>
      </c>
      <c r="O7" s="10">
        <v>1</v>
      </c>
      <c r="P7" s="10">
        <v>1</v>
      </c>
      <c r="Q7" s="10"/>
      <c r="R7" s="10">
        <v>3</v>
      </c>
      <c r="S7" s="10">
        <v>1.5</v>
      </c>
      <c r="T7" s="7">
        <f t="shared" ref="T7:T47" si="1">SUM(U7:AA7)</f>
        <v>5</v>
      </c>
      <c r="U7" s="10"/>
      <c r="V7" s="10"/>
      <c r="W7" s="10">
        <v>1</v>
      </c>
      <c r="X7" s="10"/>
      <c r="Y7" s="10">
        <v>1</v>
      </c>
      <c r="Z7" s="10"/>
      <c r="AA7" s="10">
        <v>3</v>
      </c>
      <c r="AB7" s="7">
        <f>SUM(AC7:AG7)</f>
        <v>1</v>
      </c>
      <c r="AC7" s="10"/>
      <c r="AD7" s="10">
        <v>0.5</v>
      </c>
      <c r="AE7" s="10"/>
      <c r="AF7" s="10"/>
      <c r="AG7" s="10">
        <v>0.5</v>
      </c>
      <c r="AH7" s="11">
        <f>C7+T7+AB7</f>
        <v>21</v>
      </c>
      <c r="AI7" s="8">
        <v>16</v>
      </c>
    </row>
    <row r="8" spans="1:35" s="12" customFormat="1" ht="30" x14ac:dyDescent="0.25">
      <c r="A8" s="8">
        <v>2</v>
      </c>
      <c r="B8" s="9" t="s">
        <v>44</v>
      </c>
      <c r="C8" s="18">
        <f t="shared" si="0"/>
        <v>12</v>
      </c>
      <c r="D8" s="10"/>
      <c r="E8" s="10">
        <v>2</v>
      </c>
      <c r="F8" s="10"/>
      <c r="G8" s="10"/>
      <c r="H8" s="10">
        <v>0.5</v>
      </c>
      <c r="I8" s="10"/>
      <c r="J8" s="10">
        <v>2</v>
      </c>
      <c r="K8" s="10"/>
      <c r="L8" s="10"/>
      <c r="M8" s="10"/>
      <c r="N8" s="10"/>
      <c r="O8" s="10">
        <v>1</v>
      </c>
      <c r="P8" s="10"/>
      <c r="Q8" s="10">
        <v>0.5</v>
      </c>
      <c r="R8" s="10">
        <v>3</v>
      </c>
      <c r="S8" s="10">
        <v>3</v>
      </c>
      <c r="T8" s="7">
        <f t="shared" si="1"/>
        <v>4</v>
      </c>
      <c r="U8" s="10"/>
      <c r="V8" s="10"/>
      <c r="W8" s="10"/>
      <c r="X8" s="10">
        <v>1</v>
      </c>
      <c r="Y8" s="10"/>
      <c r="Z8" s="10"/>
      <c r="AA8" s="10">
        <v>3</v>
      </c>
      <c r="AB8" s="7">
        <f t="shared" ref="AB8:AB47" si="2">SUM(AC8:AG8)</f>
        <v>1.5</v>
      </c>
      <c r="AC8" s="10">
        <v>1</v>
      </c>
      <c r="AD8" s="10">
        <v>0.5</v>
      </c>
      <c r="AE8" s="10"/>
      <c r="AF8" s="10"/>
      <c r="AG8" s="10"/>
      <c r="AH8" s="11">
        <f t="shared" ref="AH8:AH47" si="3">C8+T8+AB8</f>
        <v>17.5</v>
      </c>
      <c r="AI8" s="8">
        <v>11</v>
      </c>
    </row>
    <row r="9" spans="1:35" s="12" customFormat="1" ht="30" x14ac:dyDescent="0.25">
      <c r="A9" s="8">
        <v>3</v>
      </c>
      <c r="B9" s="9" t="s">
        <v>45</v>
      </c>
      <c r="C9" s="18">
        <f t="shared" si="0"/>
        <v>9.5</v>
      </c>
      <c r="D9" s="10">
        <v>1</v>
      </c>
      <c r="E9" s="10">
        <v>1</v>
      </c>
      <c r="F9" s="10">
        <v>1</v>
      </c>
      <c r="G9" s="10"/>
      <c r="H9" s="10">
        <v>0.5</v>
      </c>
      <c r="I9" s="10"/>
      <c r="J9" s="10">
        <v>2</v>
      </c>
      <c r="K9" s="10">
        <v>1</v>
      </c>
      <c r="L9" s="10"/>
      <c r="M9" s="10"/>
      <c r="N9" s="10"/>
      <c r="O9" s="10">
        <v>1</v>
      </c>
      <c r="P9" s="10"/>
      <c r="Q9" s="10">
        <v>0.5</v>
      </c>
      <c r="R9" s="10"/>
      <c r="S9" s="10">
        <v>1.5</v>
      </c>
      <c r="T9" s="7">
        <f t="shared" si="1"/>
        <v>6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/>
      <c r="AB9" s="7">
        <f t="shared" si="2"/>
        <v>0</v>
      </c>
      <c r="AC9" s="10"/>
      <c r="AD9" s="10"/>
      <c r="AE9" s="10"/>
      <c r="AF9" s="10"/>
      <c r="AG9" s="10"/>
      <c r="AH9" s="11">
        <f t="shared" si="3"/>
        <v>15.5</v>
      </c>
      <c r="AI9" s="8">
        <v>15</v>
      </c>
    </row>
    <row r="10" spans="1:35" s="12" customFormat="1" ht="15.75" x14ac:dyDescent="0.25">
      <c r="A10" s="8">
        <v>4</v>
      </c>
      <c r="B10" s="9" t="s">
        <v>46</v>
      </c>
      <c r="C10" s="18">
        <f t="shared" si="0"/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7">
        <f t="shared" si="1"/>
        <v>0</v>
      </c>
      <c r="U10" s="10"/>
      <c r="V10" s="10"/>
      <c r="W10" s="10"/>
      <c r="X10" s="10"/>
      <c r="Y10" s="10"/>
      <c r="Z10" s="10"/>
      <c r="AA10" s="10"/>
      <c r="AB10" s="7">
        <f t="shared" si="2"/>
        <v>0</v>
      </c>
      <c r="AC10" s="10"/>
      <c r="AD10" s="10"/>
      <c r="AE10" s="10"/>
      <c r="AF10" s="10"/>
      <c r="AG10" s="10"/>
      <c r="AH10" s="11">
        <f t="shared" si="3"/>
        <v>0</v>
      </c>
      <c r="AI10" s="8"/>
    </row>
    <row r="11" spans="1:35" s="12" customFormat="1" ht="15.75" x14ac:dyDescent="0.25">
      <c r="A11" s="8"/>
      <c r="B11" s="13" t="s">
        <v>61</v>
      </c>
      <c r="C11" s="18">
        <f t="shared" si="0"/>
        <v>9.5</v>
      </c>
      <c r="D11" s="10">
        <v>0.5</v>
      </c>
      <c r="E11" s="10">
        <v>1</v>
      </c>
      <c r="F11" s="10"/>
      <c r="G11" s="10"/>
      <c r="H11" s="10">
        <v>0.5</v>
      </c>
      <c r="I11" s="10"/>
      <c r="J11" s="10">
        <v>2</v>
      </c>
      <c r="K11" s="10">
        <v>0.5</v>
      </c>
      <c r="L11" s="10"/>
      <c r="M11" s="10"/>
      <c r="N11" s="10">
        <v>1</v>
      </c>
      <c r="O11" s="10">
        <v>1</v>
      </c>
      <c r="P11" s="10"/>
      <c r="Q11" s="10"/>
      <c r="R11" s="10"/>
      <c r="S11" s="10">
        <v>3</v>
      </c>
      <c r="T11" s="7">
        <f t="shared" si="1"/>
        <v>5</v>
      </c>
      <c r="U11" s="10"/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/>
      <c r="AB11" s="7">
        <f t="shared" si="2"/>
        <v>1.5</v>
      </c>
      <c r="AC11" s="10">
        <v>1</v>
      </c>
      <c r="AD11" s="10"/>
      <c r="AE11" s="10"/>
      <c r="AF11" s="10"/>
      <c r="AG11" s="10">
        <v>0.5</v>
      </c>
      <c r="AH11" s="11">
        <f t="shared" si="3"/>
        <v>16</v>
      </c>
      <c r="AI11" s="8">
        <v>15</v>
      </c>
    </row>
    <row r="12" spans="1:35" s="12" customFormat="1" ht="15.75" x14ac:dyDescent="0.25">
      <c r="A12" s="8"/>
      <c r="B12" s="13" t="s">
        <v>62</v>
      </c>
      <c r="C12" s="18">
        <f t="shared" si="0"/>
        <v>7</v>
      </c>
      <c r="D12" s="10">
        <v>0.5</v>
      </c>
      <c r="E12" s="10">
        <v>2</v>
      </c>
      <c r="F12" s="10">
        <v>0.5</v>
      </c>
      <c r="G12" s="10"/>
      <c r="H12" s="10">
        <v>0.5</v>
      </c>
      <c r="I12" s="10"/>
      <c r="J12" s="10"/>
      <c r="K12" s="10"/>
      <c r="L12" s="10"/>
      <c r="M12" s="10"/>
      <c r="N12" s="10"/>
      <c r="O12" s="10"/>
      <c r="P12" s="10"/>
      <c r="Q12" s="10">
        <v>0.5</v>
      </c>
      <c r="R12" s="10"/>
      <c r="S12" s="10">
        <v>3</v>
      </c>
      <c r="T12" s="7">
        <f t="shared" si="1"/>
        <v>9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3</v>
      </c>
      <c r="AB12" s="7">
        <f t="shared" si="2"/>
        <v>1.5</v>
      </c>
      <c r="AC12" s="10">
        <v>1</v>
      </c>
      <c r="AD12" s="10">
        <v>0.5</v>
      </c>
      <c r="AE12" s="10"/>
      <c r="AF12" s="10"/>
      <c r="AG12" s="10"/>
      <c r="AH12" s="11">
        <f t="shared" si="3"/>
        <v>17.5</v>
      </c>
      <c r="AI12" s="8">
        <v>15</v>
      </c>
    </row>
    <row r="13" spans="1:35" s="12" customFormat="1" ht="15.75" x14ac:dyDescent="0.25">
      <c r="A13" s="8"/>
      <c r="B13" s="13" t="s">
        <v>63</v>
      </c>
      <c r="C13" s="18">
        <f t="shared" si="0"/>
        <v>10.5</v>
      </c>
      <c r="D13" s="10">
        <v>1</v>
      </c>
      <c r="E13" s="10">
        <v>2</v>
      </c>
      <c r="F13" s="10"/>
      <c r="G13" s="10"/>
      <c r="H13" s="10">
        <v>0.5</v>
      </c>
      <c r="I13" s="10"/>
      <c r="J13" s="10">
        <v>2</v>
      </c>
      <c r="K13" s="10"/>
      <c r="L13" s="10"/>
      <c r="M13" s="10"/>
      <c r="N13" s="10">
        <v>1</v>
      </c>
      <c r="O13" s="10">
        <v>1</v>
      </c>
      <c r="P13" s="10"/>
      <c r="Q13" s="10"/>
      <c r="R13" s="10">
        <v>3</v>
      </c>
      <c r="S13" s="10"/>
      <c r="T13" s="7">
        <f t="shared" si="1"/>
        <v>6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/>
      <c r="AB13" s="7">
        <f t="shared" si="2"/>
        <v>1</v>
      </c>
      <c r="AC13" s="10">
        <v>1</v>
      </c>
      <c r="AD13" s="10"/>
      <c r="AE13" s="10"/>
      <c r="AF13" s="10"/>
      <c r="AG13" s="10"/>
      <c r="AH13" s="11">
        <f t="shared" si="3"/>
        <v>17.5</v>
      </c>
      <c r="AI13" s="8">
        <v>14</v>
      </c>
    </row>
    <row r="14" spans="1:35" s="12" customFormat="1" ht="15.75" x14ac:dyDescent="0.25">
      <c r="A14" s="8">
        <v>5</v>
      </c>
      <c r="B14" s="9" t="s">
        <v>47</v>
      </c>
      <c r="C14" s="18">
        <f t="shared" si="0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7">
        <f t="shared" si="1"/>
        <v>0</v>
      </c>
      <c r="U14" s="10"/>
      <c r="V14" s="10"/>
      <c r="W14" s="10"/>
      <c r="X14" s="10"/>
      <c r="Y14" s="10"/>
      <c r="Z14" s="10"/>
      <c r="AA14" s="10"/>
      <c r="AB14" s="7">
        <f t="shared" si="2"/>
        <v>0</v>
      </c>
      <c r="AC14" s="10"/>
      <c r="AD14" s="10"/>
      <c r="AE14" s="10"/>
      <c r="AF14" s="10"/>
      <c r="AG14" s="10"/>
      <c r="AH14" s="11">
        <f t="shared" si="3"/>
        <v>0</v>
      </c>
      <c r="AI14" s="8"/>
    </row>
    <row r="15" spans="1:35" s="12" customFormat="1" ht="15.75" x14ac:dyDescent="0.25">
      <c r="A15" s="8"/>
      <c r="B15" s="13" t="s">
        <v>64</v>
      </c>
      <c r="C15" s="18">
        <f t="shared" si="0"/>
        <v>8.5</v>
      </c>
      <c r="D15" s="10">
        <v>0.5</v>
      </c>
      <c r="E15" s="10">
        <v>1</v>
      </c>
      <c r="F15" s="10"/>
      <c r="G15" s="10"/>
      <c r="H15" s="10">
        <v>0.5</v>
      </c>
      <c r="I15" s="10"/>
      <c r="J15" s="10">
        <v>2</v>
      </c>
      <c r="K15" s="10">
        <v>1</v>
      </c>
      <c r="L15" s="10"/>
      <c r="M15" s="10"/>
      <c r="N15" s="10"/>
      <c r="O15" s="10">
        <v>1</v>
      </c>
      <c r="P15" s="10"/>
      <c r="Q15" s="10">
        <v>1</v>
      </c>
      <c r="R15" s="10"/>
      <c r="S15" s="10">
        <v>1.5</v>
      </c>
      <c r="T15" s="7">
        <f t="shared" si="1"/>
        <v>6</v>
      </c>
      <c r="U15" s="10"/>
      <c r="V15" s="10"/>
      <c r="W15" s="10">
        <v>1</v>
      </c>
      <c r="X15" s="10"/>
      <c r="Y15" s="10">
        <v>1</v>
      </c>
      <c r="Z15" s="10">
        <v>1</v>
      </c>
      <c r="AA15" s="10">
        <v>3</v>
      </c>
      <c r="AB15" s="7">
        <f t="shared" si="2"/>
        <v>2</v>
      </c>
      <c r="AC15" s="10">
        <v>1</v>
      </c>
      <c r="AD15" s="10">
        <v>0.5</v>
      </c>
      <c r="AE15" s="10"/>
      <c r="AF15" s="10"/>
      <c r="AG15" s="10">
        <v>0.5</v>
      </c>
      <c r="AH15" s="11">
        <f t="shared" si="3"/>
        <v>16.5</v>
      </c>
      <c r="AI15" s="8">
        <v>15</v>
      </c>
    </row>
    <row r="16" spans="1:35" s="12" customFormat="1" ht="15.75" x14ac:dyDescent="0.25">
      <c r="A16" s="8"/>
      <c r="B16" s="13" t="s">
        <v>65</v>
      </c>
      <c r="C16" s="18">
        <f t="shared" si="0"/>
        <v>13.5</v>
      </c>
      <c r="D16" s="10">
        <v>1</v>
      </c>
      <c r="E16" s="10">
        <v>1</v>
      </c>
      <c r="F16" s="10">
        <v>1</v>
      </c>
      <c r="G16" s="10"/>
      <c r="H16" s="10">
        <v>0.5</v>
      </c>
      <c r="I16" s="10"/>
      <c r="J16" s="10">
        <v>2</v>
      </c>
      <c r="K16" s="10"/>
      <c r="L16" s="10"/>
      <c r="M16" s="10"/>
      <c r="N16" s="10">
        <v>1</v>
      </c>
      <c r="O16" s="10">
        <v>1</v>
      </c>
      <c r="P16" s="10">
        <v>1</v>
      </c>
      <c r="Q16" s="10">
        <v>0.5</v>
      </c>
      <c r="R16" s="10">
        <v>3</v>
      </c>
      <c r="S16" s="10">
        <v>1.5</v>
      </c>
      <c r="T16" s="7">
        <f t="shared" si="1"/>
        <v>8</v>
      </c>
      <c r="U16" s="10"/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3</v>
      </c>
      <c r="AB16" s="7">
        <f t="shared" si="2"/>
        <v>0</v>
      </c>
      <c r="AC16" s="10"/>
      <c r="AD16" s="10"/>
      <c r="AE16" s="10"/>
      <c r="AF16" s="10"/>
      <c r="AG16" s="10"/>
      <c r="AH16" s="11">
        <f t="shared" si="3"/>
        <v>21.5</v>
      </c>
      <c r="AI16" s="8">
        <v>17</v>
      </c>
    </row>
    <row r="17" spans="1:35" s="12" customFormat="1" ht="15.75" x14ac:dyDescent="0.25">
      <c r="A17" s="8">
        <v>6</v>
      </c>
      <c r="B17" s="9" t="s">
        <v>48</v>
      </c>
      <c r="C17" s="18">
        <f t="shared" si="0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7">
        <f t="shared" si="1"/>
        <v>0</v>
      </c>
      <c r="U17" s="10"/>
      <c r="V17" s="10"/>
      <c r="W17" s="10"/>
      <c r="X17" s="10"/>
      <c r="Y17" s="10"/>
      <c r="Z17" s="10"/>
      <c r="AA17" s="10"/>
      <c r="AB17" s="7">
        <f t="shared" si="2"/>
        <v>0</v>
      </c>
      <c r="AC17" s="10"/>
      <c r="AD17" s="10"/>
      <c r="AE17" s="10"/>
      <c r="AF17" s="10"/>
      <c r="AG17" s="10"/>
      <c r="AH17" s="11">
        <f t="shared" si="3"/>
        <v>0</v>
      </c>
      <c r="AI17" s="8"/>
    </row>
    <row r="18" spans="1:35" s="12" customFormat="1" ht="15.75" x14ac:dyDescent="0.25">
      <c r="A18" s="8"/>
      <c r="B18" s="13" t="s">
        <v>66</v>
      </c>
      <c r="C18" s="18">
        <f t="shared" si="0"/>
        <v>9.5</v>
      </c>
      <c r="D18" s="10"/>
      <c r="E18" s="10">
        <v>1</v>
      </c>
      <c r="F18" s="10"/>
      <c r="G18" s="10"/>
      <c r="H18" s="10">
        <v>0.5</v>
      </c>
      <c r="I18" s="10"/>
      <c r="J18" s="10"/>
      <c r="K18" s="10">
        <v>1</v>
      </c>
      <c r="L18" s="10"/>
      <c r="M18" s="10"/>
      <c r="N18" s="10"/>
      <c r="O18" s="10">
        <v>1</v>
      </c>
      <c r="P18" s="10"/>
      <c r="Q18" s="10"/>
      <c r="R18" s="10">
        <v>3</v>
      </c>
      <c r="S18" s="10">
        <v>3</v>
      </c>
      <c r="T18" s="7">
        <f t="shared" si="1"/>
        <v>6.5</v>
      </c>
      <c r="U18" s="10">
        <v>0.5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7">
        <f t="shared" si="2"/>
        <v>1.5</v>
      </c>
      <c r="AC18" s="10">
        <v>1</v>
      </c>
      <c r="AD18" s="10"/>
      <c r="AE18" s="10"/>
      <c r="AF18" s="10"/>
      <c r="AG18" s="10">
        <v>0.5</v>
      </c>
      <c r="AH18" s="11">
        <f t="shared" si="3"/>
        <v>17.5</v>
      </c>
      <c r="AI18" s="8">
        <v>15</v>
      </c>
    </row>
    <row r="19" spans="1:35" s="12" customFormat="1" ht="15.75" x14ac:dyDescent="0.25">
      <c r="A19" s="8"/>
      <c r="B19" s="13" t="s">
        <v>67</v>
      </c>
      <c r="C19" s="18">
        <f t="shared" si="0"/>
        <v>13.5</v>
      </c>
      <c r="D19" s="10">
        <v>1</v>
      </c>
      <c r="E19" s="10">
        <v>2</v>
      </c>
      <c r="F19" s="10"/>
      <c r="G19" s="10"/>
      <c r="H19" s="10">
        <v>1</v>
      </c>
      <c r="I19" s="10"/>
      <c r="J19" s="10">
        <v>2</v>
      </c>
      <c r="K19" s="10">
        <v>1</v>
      </c>
      <c r="L19" s="10"/>
      <c r="M19" s="10"/>
      <c r="N19" s="10"/>
      <c r="O19" s="10">
        <v>0.5</v>
      </c>
      <c r="P19" s="10"/>
      <c r="Q19" s="10">
        <v>1</v>
      </c>
      <c r="R19" s="10">
        <v>2</v>
      </c>
      <c r="S19" s="10">
        <v>3</v>
      </c>
      <c r="T19" s="7">
        <f t="shared" si="1"/>
        <v>6.5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0.5</v>
      </c>
      <c r="AB19" s="7">
        <f t="shared" si="2"/>
        <v>0</v>
      </c>
      <c r="AC19" s="10"/>
      <c r="AD19" s="10"/>
      <c r="AE19" s="10"/>
      <c r="AF19" s="10"/>
      <c r="AG19" s="10"/>
      <c r="AH19" s="11">
        <f t="shared" si="3"/>
        <v>20</v>
      </c>
      <c r="AI19" s="8">
        <v>16</v>
      </c>
    </row>
    <row r="20" spans="1:35" s="12" customFormat="1" ht="15.75" x14ac:dyDescent="0.25">
      <c r="A20" s="8"/>
      <c r="B20" s="13" t="s">
        <v>68</v>
      </c>
      <c r="C20" s="18">
        <f t="shared" si="0"/>
        <v>11.5</v>
      </c>
      <c r="D20" s="10">
        <v>0.5</v>
      </c>
      <c r="E20" s="10">
        <v>2</v>
      </c>
      <c r="F20" s="10"/>
      <c r="G20" s="10"/>
      <c r="H20" s="10">
        <v>1</v>
      </c>
      <c r="I20" s="10"/>
      <c r="J20" s="10">
        <v>2</v>
      </c>
      <c r="K20" s="10">
        <v>1</v>
      </c>
      <c r="L20" s="10"/>
      <c r="M20" s="10"/>
      <c r="N20" s="10"/>
      <c r="O20" s="10">
        <v>1</v>
      </c>
      <c r="P20" s="10"/>
      <c r="Q20" s="10">
        <v>0.5</v>
      </c>
      <c r="R20" s="10">
        <v>0.5</v>
      </c>
      <c r="S20" s="10">
        <v>3</v>
      </c>
      <c r="T20" s="7">
        <f t="shared" si="1"/>
        <v>5.5</v>
      </c>
      <c r="U20" s="10"/>
      <c r="V20" s="10">
        <v>1</v>
      </c>
      <c r="W20" s="10">
        <v>1</v>
      </c>
      <c r="X20" s="10">
        <v>1</v>
      </c>
      <c r="Y20" s="10">
        <v>1</v>
      </c>
      <c r="Z20" s="10">
        <v>1</v>
      </c>
      <c r="AA20" s="10">
        <v>0.5</v>
      </c>
      <c r="AB20" s="7">
        <f t="shared" si="2"/>
        <v>2</v>
      </c>
      <c r="AC20" s="10">
        <v>1</v>
      </c>
      <c r="AD20" s="10">
        <v>0.5</v>
      </c>
      <c r="AE20" s="10"/>
      <c r="AF20" s="10"/>
      <c r="AG20" s="10">
        <v>0.5</v>
      </c>
      <c r="AH20" s="11">
        <f t="shared" si="3"/>
        <v>19</v>
      </c>
      <c r="AI20" s="8">
        <v>18</v>
      </c>
    </row>
    <row r="21" spans="1:35" s="12" customFormat="1" ht="15.75" x14ac:dyDescent="0.25">
      <c r="A21" s="8"/>
      <c r="B21" s="13" t="s">
        <v>69</v>
      </c>
      <c r="C21" s="18">
        <f t="shared" si="0"/>
        <v>9</v>
      </c>
      <c r="D21" s="10">
        <v>0.5</v>
      </c>
      <c r="E21" s="10">
        <v>2</v>
      </c>
      <c r="F21" s="10"/>
      <c r="G21" s="10"/>
      <c r="H21" s="10"/>
      <c r="I21" s="10"/>
      <c r="J21" s="10">
        <v>2</v>
      </c>
      <c r="K21" s="10"/>
      <c r="L21" s="10"/>
      <c r="M21" s="10"/>
      <c r="N21" s="10"/>
      <c r="O21" s="10">
        <v>1</v>
      </c>
      <c r="P21" s="10"/>
      <c r="Q21" s="10">
        <v>0.5</v>
      </c>
      <c r="R21" s="10"/>
      <c r="S21" s="10">
        <v>3</v>
      </c>
      <c r="T21" s="7">
        <f t="shared" si="1"/>
        <v>6</v>
      </c>
      <c r="U21" s="10">
        <v>1</v>
      </c>
      <c r="V21" s="10">
        <v>1</v>
      </c>
      <c r="W21" s="10">
        <v>1</v>
      </c>
      <c r="X21" s="10">
        <v>1</v>
      </c>
      <c r="Y21" s="10">
        <v>1</v>
      </c>
      <c r="Z21" s="10">
        <v>1</v>
      </c>
      <c r="AA21" s="10"/>
      <c r="AB21" s="7">
        <f t="shared" si="2"/>
        <v>1</v>
      </c>
      <c r="AC21" s="10"/>
      <c r="AD21" s="10">
        <v>0.5</v>
      </c>
      <c r="AE21" s="10"/>
      <c r="AF21" s="10"/>
      <c r="AG21" s="10">
        <v>0.5</v>
      </c>
      <c r="AH21" s="11">
        <f t="shared" si="3"/>
        <v>16</v>
      </c>
      <c r="AI21" s="8">
        <v>14</v>
      </c>
    </row>
    <row r="22" spans="1:35" s="12" customFormat="1" ht="15.75" x14ac:dyDescent="0.25">
      <c r="A22" s="8">
        <v>7</v>
      </c>
      <c r="B22" s="9" t="s">
        <v>49</v>
      </c>
      <c r="C22" s="18">
        <f t="shared" si="0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7">
        <f t="shared" si="1"/>
        <v>0</v>
      </c>
      <c r="U22" s="10"/>
      <c r="V22" s="10"/>
      <c r="W22" s="10"/>
      <c r="X22" s="10"/>
      <c r="Y22" s="10"/>
      <c r="Z22" s="10"/>
      <c r="AA22" s="10"/>
      <c r="AB22" s="7">
        <f t="shared" si="2"/>
        <v>0</v>
      </c>
      <c r="AC22" s="10"/>
      <c r="AD22" s="10"/>
      <c r="AE22" s="10"/>
      <c r="AF22" s="10"/>
      <c r="AG22" s="10"/>
      <c r="AH22" s="11">
        <f t="shared" si="3"/>
        <v>0</v>
      </c>
      <c r="AI22" s="8"/>
    </row>
    <row r="23" spans="1:35" s="12" customFormat="1" ht="15.75" x14ac:dyDescent="0.25">
      <c r="A23" s="8"/>
      <c r="B23" s="13" t="s">
        <v>70</v>
      </c>
      <c r="C23" s="18">
        <f t="shared" si="0"/>
        <v>9.5</v>
      </c>
      <c r="D23" s="10">
        <v>0.5</v>
      </c>
      <c r="E23" s="10"/>
      <c r="F23" s="10"/>
      <c r="G23" s="10"/>
      <c r="H23" s="10">
        <v>0.5</v>
      </c>
      <c r="I23" s="10"/>
      <c r="J23" s="10">
        <v>2</v>
      </c>
      <c r="K23" s="10">
        <v>1</v>
      </c>
      <c r="L23" s="10"/>
      <c r="M23" s="10"/>
      <c r="N23" s="10"/>
      <c r="O23" s="10">
        <v>1</v>
      </c>
      <c r="P23" s="10"/>
      <c r="Q23" s="10">
        <v>0.5</v>
      </c>
      <c r="R23" s="10">
        <v>1</v>
      </c>
      <c r="S23" s="10">
        <v>3</v>
      </c>
      <c r="T23" s="7">
        <f t="shared" si="1"/>
        <v>5</v>
      </c>
      <c r="U23" s="10"/>
      <c r="V23" s="10">
        <v>1</v>
      </c>
      <c r="W23" s="10">
        <v>1</v>
      </c>
      <c r="X23" s="10">
        <v>1</v>
      </c>
      <c r="Y23" s="10">
        <v>1</v>
      </c>
      <c r="Z23" s="10">
        <v>1</v>
      </c>
      <c r="AA23" s="10"/>
      <c r="AB23" s="7">
        <f t="shared" si="2"/>
        <v>2.5</v>
      </c>
      <c r="AC23" s="10">
        <v>1</v>
      </c>
      <c r="AD23" s="10">
        <v>0.5</v>
      </c>
      <c r="AE23" s="10"/>
      <c r="AF23" s="10"/>
      <c r="AG23" s="10">
        <v>1</v>
      </c>
      <c r="AH23" s="11">
        <f t="shared" si="3"/>
        <v>17</v>
      </c>
      <c r="AI23" s="8">
        <v>16</v>
      </c>
    </row>
    <row r="24" spans="1:35" s="12" customFormat="1" ht="15.75" x14ac:dyDescent="0.25">
      <c r="A24" s="8"/>
      <c r="B24" s="13" t="s">
        <v>71</v>
      </c>
      <c r="C24" s="18">
        <f t="shared" si="0"/>
        <v>8</v>
      </c>
      <c r="D24" s="10"/>
      <c r="E24" s="10">
        <v>1</v>
      </c>
      <c r="F24" s="10"/>
      <c r="G24" s="10"/>
      <c r="H24" s="10">
        <v>2</v>
      </c>
      <c r="I24" s="10">
        <v>1</v>
      </c>
      <c r="J24" s="10"/>
      <c r="K24" s="10"/>
      <c r="L24" s="10"/>
      <c r="M24" s="10"/>
      <c r="N24" s="10"/>
      <c r="O24" s="10">
        <v>1</v>
      </c>
      <c r="P24" s="10">
        <v>1</v>
      </c>
      <c r="Q24" s="10">
        <v>0.5</v>
      </c>
      <c r="R24" s="10"/>
      <c r="S24" s="10">
        <v>1.5</v>
      </c>
      <c r="T24" s="7">
        <f t="shared" si="1"/>
        <v>7</v>
      </c>
      <c r="U24" s="10"/>
      <c r="V24" s="10">
        <v>1</v>
      </c>
      <c r="W24" s="10">
        <v>1</v>
      </c>
      <c r="X24" s="10">
        <v>1</v>
      </c>
      <c r="Y24" s="10">
        <v>1</v>
      </c>
      <c r="Z24" s="10"/>
      <c r="AA24" s="10">
        <v>3</v>
      </c>
      <c r="AB24" s="7">
        <f t="shared" si="2"/>
        <v>2</v>
      </c>
      <c r="AC24" s="10">
        <v>1</v>
      </c>
      <c r="AD24" s="10">
        <v>0.5</v>
      </c>
      <c r="AE24" s="10"/>
      <c r="AF24" s="10"/>
      <c r="AG24" s="10">
        <v>0.5</v>
      </c>
      <c r="AH24" s="11">
        <f t="shared" si="3"/>
        <v>17</v>
      </c>
      <c r="AI24" s="8">
        <v>15</v>
      </c>
    </row>
    <row r="25" spans="1:35" s="12" customFormat="1" ht="15.75" x14ac:dyDescent="0.25">
      <c r="A25" s="8">
        <v>8</v>
      </c>
      <c r="B25" s="9" t="s">
        <v>50</v>
      </c>
      <c r="C25" s="18">
        <f t="shared" si="0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7">
        <f t="shared" si="1"/>
        <v>0</v>
      </c>
      <c r="U25" s="10"/>
      <c r="V25" s="10"/>
      <c r="W25" s="10"/>
      <c r="X25" s="10"/>
      <c r="Y25" s="10"/>
      <c r="Z25" s="10"/>
      <c r="AA25" s="10"/>
      <c r="AB25" s="7">
        <f t="shared" si="2"/>
        <v>0</v>
      </c>
      <c r="AC25" s="10"/>
      <c r="AD25" s="10"/>
      <c r="AE25" s="10"/>
      <c r="AF25" s="10"/>
      <c r="AG25" s="10"/>
      <c r="AH25" s="11">
        <f t="shared" si="3"/>
        <v>0</v>
      </c>
      <c r="AI25" s="8"/>
    </row>
    <row r="26" spans="1:35" s="12" customFormat="1" ht="15.75" x14ac:dyDescent="0.25">
      <c r="A26" s="8"/>
      <c r="B26" s="13" t="s">
        <v>72</v>
      </c>
      <c r="C26" s="18">
        <f t="shared" si="0"/>
        <v>10</v>
      </c>
      <c r="D26" s="10">
        <v>0.5</v>
      </c>
      <c r="E26" s="10">
        <v>2</v>
      </c>
      <c r="F26" s="10">
        <v>0.5</v>
      </c>
      <c r="G26" s="10">
        <v>1</v>
      </c>
      <c r="H26" s="10">
        <v>1</v>
      </c>
      <c r="I26" s="10"/>
      <c r="J26" s="10">
        <v>2</v>
      </c>
      <c r="K26" s="10"/>
      <c r="L26" s="10">
        <v>0.5</v>
      </c>
      <c r="M26" s="10">
        <v>0.5</v>
      </c>
      <c r="N26" s="10">
        <v>1</v>
      </c>
      <c r="O26" s="10">
        <v>1</v>
      </c>
      <c r="P26" s="10"/>
      <c r="Q26" s="10"/>
      <c r="R26" s="10"/>
      <c r="S26" s="10"/>
      <c r="T26" s="7">
        <f t="shared" si="1"/>
        <v>5</v>
      </c>
      <c r="U26" s="10"/>
      <c r="V26" s="10">
        <v>1</v>
      </c>
      <c r="W26" s="10">
        <v>1</v>
      </c>
      <c r="X26" s="10">
        <v>1</v>
      </c>
      <c r="Y26" s="10">
        <v>1</v>
      </c>
      <c r="Z26" s="10">
        <v>1</v>
      </c>
      <c r="AA26" s="10"/>
      <c r="AB26" s="7">
        <f t="shared" si="2"/>
        <v>2</v>
      </c>
      <c r="AC26" s="10">
        <v>1</v>
      </c>
      <c r="AD26" s="10">
        <v>0.5</v>
      </c>
      <c r="AE26" s="10"/>
      <c r="AF26" s="10"/>
      <c r="AG26" s="10">
        <v>0.5</v>
      </c>
      <c r="AH26" s="11">
        <f t="shared" si="3"/>
        <v>17</v>
      </c>
      <c r="AI26" s="8">
        <v>18</v>
      </c>
    </row>
    <row r="27" spans="1:35" s="12" customFormat="1" ht="15.75" x14ac:dyDescent="0.25">
      <c r="A27" s="8"/>
      <c r="B27" s="13" t="s">
        <v>73</v>
      </c>
      <c r="C27" s="18">
        <f t="shared" si="0"/>
        <v>10</v>
      </c>
      <c r="D27" s="10">
        <v>1</v>
      </c>
      <c r="E27" s="10">
        <v>1</v>
      </c>
      <c r="F27" s="10"/>
      <c r="G27" s="10"/>
      <c r="H27" s="10">
        <v>0.5</v>
      </c>
      <c r="I27" s="10"/>
      <c r="J27" s="10">
        <v>2</v>
      </c>
      <c r="K27" s="10">
        <v>1</v>
      </c>
      <c r="L27" s="10"/>
      <c r="M27" s="10"/>
      <c r="N27" s="10"/>
      <c r="O27" s="10">
        <v>1</v>
      </c>
      <c r="P27" s="10"/>
      <c r="Q27" s="10">
        <v>0.5</v>
      </c>
      <c r="R27" s="10"/>
      <c r="S27" s="10">
        <v>3</v>
      </c>
      <c r="T27" s="7">
        <f t="shared" si="1"/>
        <v>1</v>
      </c>
      <c r="U27" s="10"/>
      <c r="V27" s="10"/>
      <c r="W27" s="10"/>
      <c r="X27" s="10"/>
      <c r="Y27" s="10">
        <v>1</v>
      </c>
      <c r="Z27" s="10"/>
      <c r="AA27" s="10"/>
      <c r="AB27" s="7">
        <f t="shared" si="2"/>
        <v>1.5</v>
      </c>
      <c r="AC27" s="10">
        <v>1</v>
      </c>
      <c r="AD27" s="10">
        <v>0.5</v>
      </c>
      <c r="AE27" s="10"/>
      <c r="AF27" s="10"/>
      <c r="AG27" s="10"/>
      <c r="AH27" s="11">
        <f t="shared" si="3"/>
        <v>12.5</v>
      </c>
      <c r="AI27" s="8">
        <v>11</v>
      </c>
    </row>
    <row r="28" spans="1:35" s="12" customFormat="1" ht="15.75" x14ac:dyDescent="0.25">
      <c r="A28" s="8">
        <v>9</v>
      </c>
      <c r="B28" s="9" t="s">
        <v>51</v>
      </c>
      <c r="C28" s="18">
        <f t="shared" si="0"/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7">
        <f t="shared" si="1"/>
        <v>0</v>
      </c>
      <c r="U28" s="10"/>
      <c r="V28" s="10"/>
      <c r="W28" s="10"/>
      <c r="X28" s="10"/>
      <c r="Y28" s="10"/>
      <c r="Z28" s="10"/>
      <c r="AA28" s="10"/>
      <c r="AB28" s="7">
        <f t="shared" si="2"/>
        <v>0</v>
      </c>
      <c r="AC28" s="10"/>
      <c r="AD28" s="10"/>
      <c r="AE28" s="10"/>
      <c r="AF28" s="10"/>
      <c r="AG28" s="10"/>
      <c r="AH28" s="11">
        <f t="shared" si="3"/>
        <v>0</v>
      </c>
      <c r="AI28" s="8"/>
    </row>
    <row r="29" spans="1:35" s="12" customFormat="1" ht="30" x14ac:dyDescent="0.25">
      <c r="A29" s="8"/>
      <c r="B29" s="13" t="s">
        <v>74</v>
      </c>
      <c r="C29" s="18">
        <f t="shared" si="0"/>
        <v>10.5</v>
      </c>
      <c r="D29" s="10">
        <v>0.5</v>
      </c>
      <c r="E29" s="10">
        <v>1</v>
      </c>
      <c r="F29" s="10"/>
      <c r="G29" s="10"/>
      <c r="H29" s="10"/>
      <c r="I29" s="10"/>
      <c r="J29" s="10">
        <v>2</v>
      </c>
      <c r="K29" s="10">
        <v>1</v>
      </c>
      <c r="L29" s="10"/>
      <c r="M29" s="10"/>
      <c r="N29" s="10">
        <v>1</v>
      </c>
      <c r="O29" s="10">
        <v>1</v>
      </c>
      <c r="P29" s="10">
        <v>1</v>
      </c>
      <c r="Q29" s="10"/>
      <c r="R29" s="10"/>
      <c r="S29" s="10">
        <v>3</v>
      </c>
      <c r="T29" s="7">
        <f t="shared" si="1"/>
        <v>8</v>
      </c>
      <c r="U29" s="10"/>
      <c r="V29" s="10">
        <v>1</v>
      </c>
      <c r="W29" s="10">
        <v>1</v>
      </c>
      <c r="X29" s="10">
        <v>1</v>
      </c>
      <c r="Y29" s="10">
        <v>1</v>
      </c>
      <c r="Z29" s="10">
        <v>1</v>
      </c>
      <c r="AA29" s="10">
        <v>3</v>
      </c>
      <c r="AB29" s="7">
        <f t="shared" si="2"/>
        <v>1.5</v>
      </c>
      <c r="AC29" s="10">
        <v>1</v>
      </c>
      <c r="AD29" s="10"/>
      <c r="AE29" s="10"/>
      <c r="AF29" s="10"/>
      <c r="AG29" s="10">
        <v>0.5</v>
      </c>
      <c r="AH29" s="11">
        <f t="shared" si="3"/>
        <v>20</v>
      </c>
      <c r="AI29" s="8">
        <v>16</v>
      </c>
    </row>
    <row r="30" spans="1:35" s="12" customFormat="1" ht="15.75" x14ac:dyDescent="0.25">
      <c r="A30" s="8"/>
      <c r="B30" s="13" t="s">
        <v>75</v>
      </c>
      <c r="C30" s="18">
        <f t="shared" si="0"/>
        <v>7.5</v>
      </c>
      <c r="D30" s="10">
        <v>0.5</v>
      </c>
      <c r="E30" s="10">
        <v>1</v>
      </c>
      <c r="F30" s="10"/>
      <c r="G30" s="10"/>
      <c r="H30" s="10"/>
      <c r="I30" s="10"/>
      <c r="J30" s="10">
        <v>2</v>
      </c>
      <c r="K30" s="10">
        <v>0.5</v>
      </c>
      <c r="L30" s="10"/>
      <c r="M30" s="10"/>
      <c r="N30" s="10"/>
      <c r="O30" s="10"/>
      <c r="P30" s="10"/>
      <c r="Q30" s="10">
        <v>0.5</v>
      </c>
      <c r="R30" s="10"/>
      <c r="S30" s="10">
        <v>3</v>
      </c>
      <c r="T30" s="7">
        <f t="shared" si="1"/>
        <v>3.5</v>
      </c>
      <c r="U30" s="10">
        <v>0.5</v>
      </c>
      <c r="V30" s="10">
        <v>1</v>
      </c>
      <c r="W30" s="10">
        <v>1</v>
      </c>
      <c r="X30" s="10"/>
      <c r="Y30" s="10">
        <v>1</v>
      </c>
      <c r="Z30" s="10"/>
      <c r="AA30" s="10"/>
      <c r="AB30" s="7">
        <f t="shared" si="2"/>
        <v>1.5</v>
      </c>
      <c r="AC30" s="10">
        <v>0.5</v>
      </c>
      <c r="AD30" s="10">
        <v>1</v>
      </c>
      <c r="AE30" s="10"/>
      <c r="AF30" s="10"/>
      <c r="AG30" s="10"/>
      <c r="AH30" s="11">
        <f t="shared" si="3"/>
        <v>12.5</v>
      </c>
      <c r="AI30" s="8">
        <v>12</v>
      </c>
    </row>
    <row r="31" spans="1:35" s="12" customFormat="1" ht="15.75" x14ac:dyDescent="0.25">
      <c r="A31" s="8">
        <v>10</v>
      </c>
      <c r="B31" s="9" t="s">
        <v>52</v>
      </c>
      <c r="C31" s="18">
        <f t="shared" si="0"/>
        <v>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7">
        <f t="shared" si="1"/>
        <v>0</v>
      </c>
      <c r="U31" s="10"/>
      <c r="V31" s="10"/>
      <c r="W31" s="10"/>
      <c r="X31" s="10"/>
      <c r="Y31" s="10"/>
      <c r="Z31" s="10"/>
      <c r="AA31" s="10"/>
      <c r="AB31" s="7">
        <f t="shared" si="2"/>
        <v>0</v>
      </c>
      <c r="AC31" s="10"/>
      <c r="AD31" s="10"/>
      <c r="AE31" s="10"/>
      <c r="AF31" s="10"/>
      <c r="AG31" s="10"/>
      <c r="AH31" s="11">
        <f t="shared" si="3"/>
        <v>0</v>
      </c>
      <c r="AI31" s="8"/>
    </row>
    <row r="32" spans="1:35" s="12" customFormat="1" ht="15.75" x14ac:dyDescent="0.25">
      <c r="A32" s="8"/>
      <c r="B32" s="13" t="s">
        <v>76</v>
      </c>
      <c r="C32" s="18">
        <f t="shared" si="0"/>
        <v>5.5</v>
      </c>
      <c r="D32" s="10">
        <v>1</v>
      </c>
      <c r="E32" s="10">
        <v>1</v>
      </c>
      <c r="F32" s="10"/>
      <c r="G32" s="10"/>
      <c r="H32" s="10"/>
      <c r="I32" s="10"/>
      <c r="J32" s="10"/>
      <c r="K32" s="10"/>
      <c r="L32" s="10"/>
      <c r="M32" s="10"/>
      <c r="N32" s="10"/>
      <c r="O32" s="10">
        <v>1</v>
      </c>
      <c r="P32" s="10"/>
      <c r="Q32" s="10">
        <v>1</v>
      </c>
      <c r="R32" s="10"/>
      <c r="S32" s="10">
        <v>1.5</v>
      </c>
      <c r="T32" s="7">
        <f t="shared" si="1"/>
        <v>4.5</v>
      </c>
      <c r="U32" s="10">
        <v>0.5</v>
      </c>
      <c r="V32" s="10">
        <v>1</v>
      </c>
      <c r="W32" s="10">
        <v>1</v>
      </c>
      <c r="X32" s="10">
        <v>1</v>
      </c>
      <c r="Y32" s="10"/>
      <c r="Z32" s="10">
        <v>1</v>
      </c>
      <c r="AA32" s="10"/>
      <c r="AB32" s="7">
        <f t="shared" si="2"/>
        <v>1</v>
      </c>
      <c r="AC32" s="10"/>
      <c r="AD32" s="10"/>
      <c r="AE32" s="10"/>
      <c r="AF32" s="10"/>
      <c r="AG32" s="10">
        <v>1</v>
      </c>
      <c r="AH32" s="11">
        <f t="shared" si="3"/>
        <v>11</v>
      </c>
      <c r="AI32" s="8">
        <v>11</v>
      </c>
    </row>
    <row r="33" spans="1:35" s="12" customFormat="1" ht="15.75" x14ac:dyDescent="0.25">
      <c r="A33" s="8"/>
      <c r="B33" s="13" t="s">
        <v>77</v>
      </c>
      <c r="C33" s="18">
        <f t="shared" si="0"/>
        <v>10.5</v>
      </c>
      <c r="D33" s="10">
        <v>0.5</v>
      </c>
      <c r="E33" s="10">
        <v>1</v>
      </c>
      <c r="F33" s="10">
        <v>1</v>
      </c>
      <c r="G33" s="10"/>
      <c r="H33" s="10">
        <v>1</v>
      </c>
      <c r="I33" s="10"/>
      <c r="J33" s="10">
        <v>2</v>
      </c>
      <c r="K33" s="10"/>
      <c r="L33" s="10"/>
      <c r="M33" s="10"/>
      <c r="N33" s="10">
        <v>1</v>
      </c>
      <c r="O33" s="10">
        <v>1</v>
      </c>
      <c r="P33" s="10"/>
      <c r="Q33" s="10"/>
      <c r="R33" s="10"/>
      <c r="S33" s="10">
        <v>3</v>
      </c>
      <c r="T33" s="7">
        <f t="shared" si="1"/>
        <v>6</v>
      </c>
      <c r="U33" s="10"/>
      <c r="V33" s="10"/>
      <c r="W33" s="10">
        <v>1</v>
      </c>
      <c r="X33" s="10"/>
      <c r="Y33" s="10">
        <v>1</v>
      </c>
      <c r="Z33" s="10">
        <v>1</v>
      </c>
      <c r="AA33" s="10">
        <v>3</v>
      </c>
      <c r="AB33" s="7">
        <f t="shared" si="2"/>
        <v>0.5</v>
      </c>
      <c r="AC33" s="10"/>
      <c r="AD33" s="10">
        <v>0.5</v>
      </c>
      <c r="AE33" s="10"/>
      <c r="AF33" s="10"/>
      <c r="AG33" s="10"/>
      <c r="AH33" s="11">
        <f t="shared" si="3"/>
        <v>17</v>
      </c>
      <c r="AI33" s="8">
        <v>13</v>
      </c>
    </row>
    <row r="34" spans="1:35" s="12" customFormat="1" ht="15.75" x14ac:dyDescent="0.25">
      <c r="A34" s="8">
        <v>11</v>
      </c>
      <c r="B34" s="9" t="s">
        <v>53</v>
      </c>
      <c r="C34" s="18">
        <f t="shared" si="0"/>
        <v>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7">
        <f t="shared" si="1"/>
        <v>0</v>
      </c>
      <c r="U34" s="10"/>
      <c r="V34" s="10"/>
      <c r="W34" s="10"/>
      <c r="X34" s="10"/>
      <c r="Y34" s="10"/>
      <c r="Z34" s="10"/>
      <c r="AA34" s="10"/>
      <c r="AB34" s="7">
        <f t="shared" si="2"/>
        <v>0</v>
      </c>
      <c r="AC34" s="10"/>
      <c r="AD34" s="10"/>
      <c r="AE34" s="10"/>
      <c r="AF34" s="10"/>
      <c r="AG34" s="10"/>
      <c r="AH34" s="11">
        <f t="shared" si="3"/>
        <v>0</v>
      </c>
      <c r="AI34" s="8"/>
    </row>
    <row r="35" spans="1:35" s="12" customFormat="1" ht="15.75" x14ac:dyDescent="0.25">
      <c r="A35" s="8"/>
      <c r="B35" s="13" t="s">
        <v>78</v>
      </c>
      <c r="C35" s="18">
        <f t="shared" si="0"/>
        <v>7.5</v>
      </c>
      <c r="D35" s="10">
        <v>0.5</v>
      </c>
      <c r="E35" s="10"/>
      <c r="F35" s="10"/>
      <c r="G35" s="10"/>
      <c r="H35" s="10"/>
      <c r="I35" s="10"/>
      <c r="J35" s="10">
        <v>2</v>
      </c>
      <c r="K35" s="10">
        <v>1</v>
      </c>
      <c r="L35" s="10"/>
      <c r="M35" s="10"/>
      <c r="N35" s="10">
        <v>1</v>
      </c>
      <c r="O35" s="10">
        <v>1</v>
      </c>
      <c r="P35" s="10">
        <v>1</v>
      </c>
      <c r="Q35" s="10"/>
      <c r="R35" s="10">
        <v>1</v>
      </c>
      <c r="S35" s="10"/>
      <c r="T35" s="7">
        <f t="shared" si="1"/>
        <v>5</v>
      </c>
      <c r="U35" s="10">
        <v>1</v>
      </c>
      <c r="V35" s="10">
        <v>1</v>
      </c>
      <c r="W35" s="10">
        <v>1</v>
      </c>
      <c r="X35" s="10">
        <v>1</v>
      </c>
      <c r="Y35" s="10"/>
      <c r="Z35" s="10">
        <v>1</v>
      </c>
      <c r="AA35" s="10"/>
      <c r="AB35" s="7">
        <f t="shared" si="2"/>
        <v>1</v>
      </c>
      <c r="AC35" s="10">
        <v>1</v>
      </c>
      <c r="AD35" s="10"/>
      <c r="AE35" s="10"/>
      <c r="AF35" s="10"/>
      <c r="AG35" s="10"/>
      <c r="AH35" s="11">
        <f t="shared" si="3"/>
        <v>13.5</v>
      </c>
      <c r="AI35" s="8">
        <v>13</v>
      </c>
    </row>
    <row r="36" spans="1:35" s="12" customFormat="1" ht="15.75" x14ac:dyDescent="0.25">
      <c r="A36" s="8"/>
      <c r="B36" s="13" t="s">
        <v>79</v>
      </c>
      <c r="C36" s="18">
        <f t="shared" si="0"/>
        <v>16</v>
      </c>
      <c r="D36" s="10">
        <v>0.5</v>
      </c>
      <c r="E36" s="10">
        <v>1</v>
      </c>
      <c r="F36" s="10">
        <v>1</v>
      </c>
      <c r="G36" s="10"/>
      <c r="H36" s="10">
        <v>0.5</v>
      </c>
      <c r="I36" s="10">
        <v>2</v>
      </c>
      <c r="J36" s="10">
        <v>2</v>
      </c>
      <c r="K36" s="10"/>
      <c r="L36" s="10"/>
      <c r="M36" s="10"/>
      <c r="N36" s="10">
        <v>1</v>
      </c>
      <c r="O36" s="10">
        <v>1</v>
      </c>
      <c r="P36" s="10"/>
      <c r="Q36" s="10">
        <v>1</v>
      </c>
      <c r="R36" s="10">
        <v>3</v>
      </c>
      <c r="S36" s="10">
        <v>3</v>
      </c>
      <c r="T36" s="7">
        <f t="shared" si="1"/>
        <v>6</v>
      </c>
      <c r="U36" s="10"/>
      <c r="V36" s="10">
        <v>1</v>
      </c>
      <c r="W36" s="10"/>
      <c r="X36" s="10"/>
      <c r="Y36" s="10">
        <v>1</v>
      </c>
      <c r="Z36" s="10">
        <v>1</v>
      </c>
      <c r="AA36" s="10">
        <v>3</v>
      </c>
      <c r="AB36" s="7">
        <f t="shared" si="2"/>
        <v>1.5</v>
      </c>
      <c r="AC36" s="10">
        <v>1</v>
      </c>
      <c r="AD36" s="10">
        <v>0.5</v>
      </c>
      <c r="AE36" s="10"/>
      <c r="AF36" s="10"/>
      <c r="AG36" s="10"/>
      <c r="AH36" s="11">
        <f t="shared" si="3"/>
        <v>23.5</v>
      </c>
      <c r="AI36" s="8">
        <v>17</v>
      </c>
    </row>
    <row r="37" spans="1:35" s="12" customFormat="1" ht="15.75" x14ac:dyDescent="0.25">
      <c r="A37" s="8">
        <v>12</v>
      </c>
      <c r="B37" s="9" t="s">
        <v>54</v>
      </c>
      <c r="C37" s="18">
        <f t="shared" si="0"/>
        <v>0</v>
      </c>
      <c r="D37" s="7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7">
        <f t="shared" si="1"/>
        <v>0</v>
      </c>
      <c r="U37" s="10"/>
      <c r="V37" s="10"/>
      <c r="W37" s="10"/>
      <c r="X37" s="10"/>
      <c r="Y37" s="10"/>
      <c r="Z37" s="10"/>
      <c r="AA37" s="10"/>
      <c r="AB37" s="7">
        <f t="shared" si="2"/>
        <v>0</v>
      </c>
      <c r="AC37" s="10"/>
      <c r="AD37" s="10"/>
      <c r="AE37" s="10"/>
      <c r="AF37" s="10"/>
      <c r="AG37" s="10"/>
      <c r="AH37" s="11">
        <f t="shared" si="3"/>
        <v>0</v>
      </c>
      <c r="AI37" s="8"/>
    </row>
    <row r="38" spans="1:35" s="12" customFormat="1" ht="15.75" x14ac:dyDescent="0.25">
      <c r="A38" s="8"/>
      <c r="B38" s="13" t="s">
        <v>80</v>
      </c>
      <c r="C38" s="18">
        <f t="shared" si="0"/>
        <v>17</v>
      </c>
      <c r="D38" s="10">
        <v>1</v>
      </c>
      <c r="E38" s="10">
        <v>1</v>
      </c>
      <c r="F38" s="10">
        <v>1</v>
      </c>
      <c r="G38" s="10"/>
      <c r="H38" s="10">
        <v>0.5</v>
      </c>
      <c r="I38" s="10">
        <v>2</v>
      </c>
      <c r="J38" s="10">
        <v>2</v>
      </c>
      <c r="K38" s="10">
        <v>1</v>
      </c>
      <c r="L38" s="10"/>
      <c r="M38" s="10"/>
      <c r="N38" s="10"/>
      <c r="O38" s="10">
        <v>1</v>
      </c>
      <c r="P38" s="10">
        <v>1</v>
      </c>
      <c r="Q38" s="10">
        <v>0.5</v>
      </c>
      <c r="R38" s="10">
        <v>3</v>
      </c>
      <c r="S38" s="10">
        <v>3</v>
      </c>
      <c r="T38" s="7">
        <f t="shared" si="1"/>
        <v>0</v>
      </c>
      <c r="U38" s="10"/>
      <c r="V38" s="10"/>
      <c r="W38" s="10"/>
      <c r="X38" s="10"/>
      <c r="Y38" s="10"/>
      <c r="Z38" s="10"/>
      <c r="AA38" s="10"/>
      <c r="AB38" s="7">
        <f t="shared" si="2"/>
        <v>1</v>
      </c>
      <c r="AC38" s="10">
        <v>0.5</v>
      </c>
      <c r="AD38" s="10"/>
      <c r="AE38" s="10"/>
      <c r="AF38" s="10"/>
      <c r="AG38" s="10">
        <v>0.5</v>
      </c>
      <c r="AH38" s="11">
        <f t="shared" si="3"/>
        <v>18</v>
      </c>
      <c r="AI38" s="8">
        <v>14</v>
      </c>
    </row>
    <row r="39" spans="1:35" s="12" customFormat="1" ht="15.75" x14ac:dyDescent="0.25">
      <c r="A39" s="8"/>
      <c r="B39" s="13" t="s">
        <v>81</v>
      </c>
      <c r="C39" s="18">
        <f t="shared" si="0"/>
        <v>12</v>
      </c>
      <c r="D39" s="10"/>
      <c r="E39" s="10">
        <v>1</v>
      </c>
      <c r="F39" s="10"/>
      <c r="G39" s="10"/>
      <c r="H39" s="10"/>
      <c r="I39" s="10"/>
      <c r="J39" s="10">
        <v>2</v>
      </c>
      <c r="K39" s="10">
        <v>0.5</v>
      </c>
      <c r="L39" s="10"/>
      <c r="M39" s="10"/>
      <c r="N39" s="10"/>
      <c r="O39" s="10">
        <v>1</v>
      </c>
      <c r="P39" s="10">
        <v>1</v>
      </c>
      <c r="Q39" s="10">
        <v>0.5</v>
      </c>
      <c r="R39" s="10">
        <v>3</v>
      </c>
      <c r="S39" s="10">
        <v>3</v>
      </c>
      <c r="T39" s="7">
        <f t="shared" si="1"/>
        <v>4</v>
      </c>
      <c r="U39" s="10"/>
      <c r="V39" s="10"/>
      <c r="W39" s="10">
        <v>1</v>
      </c>
      <c r="X39" s="10">
        <v>1</v>
      </c>
      <c r="Y39" s="10">
        <v>1</v>
      </c>
      <c r="Z39" s="10">
        <v>1</v>
      </c>
      <c r="AA39" s="10"/>
      <c r="AB39" s="7">
        <f t="shared" si="2"/>
        <v>0</v>
      </c>
      <c r="AC39" s="10"/>
      <c r="AD39" s="10"/>
      <c r="AE39" s="10"/>
      <c r="AF39" s="10"/>
      <c r="AG39" s="10"/>
      <c r="AH39" s="11">
        <f t="shared" si="3"/>
        <v>16</v>
      </c>
      <c r="AI39" s="8">
        <v>12</v>
      </c>
    </row>
    <row r="40" spans="1:35" s="12" customFormat="1" ht="15.75" x14ac:dyDescent="0.25">
      <c r="A40" s="8"/>
      <c r="B40" s="13" t="s">
        <v>82</v>
      </c>
      <c r="C40" s="18">
        <f t="shared" si="0"/>
        <v>12.5</v>
      </c>
      <c r="D40" s="10">
        <v>1</v>
      </c>
      <c r="E40" s="10">
        <v>1</v>
      </c>
      <c r="F40" s="10"/>
      <c r="G40" s="10"/>
      <c r="H40" s="10">
        <v>0.5</v>
      </c>
      <c r="I40" s="10">
        <v>2</v>
      </c>
      <c r="J40" s="10">
        <v>2</v>
      </c>
      <c r="K40" s="10">
        <v>1</v>
      </c>
      <c r="L40" s="10"/>
      <c r="M40" s="10"/>
      <c r="N40" s="10">
        <v>1</v>
      </c>
      <c r="O40" s="10">
        <v>1</v>
      </c>
      <c r="P40" s="10">
        <v>1</v>
      </c>
      <c r="Q40" s="10"/>
      <c r="R40" s="10">
        <v>0.5</v>
      </c>
      <c r="S40" s="10">
        <v>1.5</v>
      </c>
      <c r="T40" s="7">
        <f t="shared" si="1"/>
        <v>5.5</v>
      </c>
      <c r="U40" s="10">
        <v>0.5</v>
      </c>
      <c r="V40" s="10">
        <v>1</v>
      </c>
      <c r="W40" s="10">
        <v>1</v>
      </c>
      <c r="X40" s="10">
        <v>1</v>
      </c>
      <c r="Y40" s="10">
        <v>1</v>
      </c>
      <c r="Z40" s="10">
        <v>1</v>
      </c>
      <c r="AA40" s="10"/>
      <c r="AB40" s="7">
        <f t="shared" si="2"/>
        <v>1.5</v>
      </c>
      <c r="AC40" s="10"/>
      <c r="AD40" s="10"/>
      <c r="AE40" s="10"/>
      <c r="AF40" s="10">
        <v>1</v>
      </c>
      <c r="AG40" s="10">
        <v>0.5</v>
      </c>
      <c r="AH40" s="11">
        <f t="shared" si="3"/>
        <v>19.5</v>
      </c>
      <c r="AI40" s="8">
        <v>19</v>
      </c>
    </row>
    <row r="41" spans="1:35" s="12" customFormat="1" ht="15.75" x14ac:dyDescent="0.25">
      <c r="A41" s="8">
        <v>13</v>
      </c>
      <c r="B41" s="9" t="s">
        <v>55</v>
      </c>
      <c r="C41" s="18">
        <f t="shared" si="0"/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7">
        <f t="shared" si="1"/>
        <v>5.5</v>
      </c>
      <c r="U41" s="10"/>
      <c r="V41" s="10">
        <v>1</v>
      </c>
      <c r="W41" s="10">
        <v>1</v>
      </c>
      <c r="X41" s="10">
        <v>1</v>
      </c>
      <c r="Y41" s="10">
        <v>1</v>
      </c>
      <c r="Z41" s="10">
        <v>1</v>
      </c>
      <c r="AA41" s="10">
        <v>0.5</v>
      </c>
      <c r="AB41" s="7">
        <f t="shared" si="2"/>
        <v>0</v>
      </c>
      <c r="AC41" s="10"/>
      <c r="AD41" s="10"/>
      <c r="AE41" s="10"/>
      <c r="AF41" s="10"/>
      <c r="AG41" s="10"/>
      <c r="AH41" s="11">
        <f t="shared" si="3"/>
        <v>5.5</v>
      </c>
      <c r="AI41" s="8">
        <v>6</v>
      </c>
    </row>
    <row r="42" spans="1:35" s="12" customFormat="1" ht="15.75" x14ac:dyDescent="0.25">
      <c r="A42" s="8">
        <v>14</v>
      </c>
      <c r="B42" s="9" t="s">
        <v>56</v>
      </c>
      <c r="C42" s="18">
        <f t="shared" si="0"/>
        <v>16.5</v>
      </c>
      <c r="D42" s="10"/>
      <c r="E42" s="10">
        <v>1</v>
      </c>
      <c r="F42" s="10">
        <v>1</v>
      </c>
      <c r="G42" s="10">
        <v>0.5</v>
      </c>
      <c r="H42" s="10">
        <v>0.5</v>
      </c>
      <c r="I42" s="10">
        <v>2</v>
      </c>
      <c r="J42" s="10">
        <v>2</v>
      </c>
      <c r="K42" s="10">
        <v>1</v>
      </c>
      <c r="L42" s="10"/>
      <c r="M42" s="10"/>
      <c r="N42" s="10"/>
      <c r="O42" s="10">
        <v>1</v>
      </c>
      <c r="P42" s="10">
        <v>1</v>
      </c>
      <c r="Q42" s="10">
        <v>0.5</v>
      </c>
      <c r="R42" s="10">
        <v>3</v>
      </c>
      <c r="S42" s="10">
        <v>3</v>
      </c>
      <c r="T42" s="7">
        <f t="shared" si="1"/>
        <v>0</v>
      </c>
      <c r="U42" s="10"/>
      <c r="V42" s="10"/>
      <c r="W42" s="10"/>
      <c r="X42" s="10"/>
      <c r="Y42" s="10"/>
      <c r="Z42" s="10"/>
      <c r="AA42" s="10"/>
      <c r="AB42" s="7">
        <f t="shared" si="2"/>
        <v>3</v>
      </c>
      <c r="AC42" s="10">
        <v>1</v>
      </c>
      <c r="AD42" s="10">
        <v>0.5</v>
      </c>
      <c r="AE42" s="10"/>
      <c r="AF42" s="10">
        <v>1</v>
      </c>
      <c r="AG42" s="10">
        <v>0.5</v>
      </c>
      <c r="AH42" s="11">
        <f t="shared" si="3"/>
        <v>19.5</v>
      </c>
      <c r="AI42" s="8">
        <v>16</v>
      </c>
    </row>
    <row r="43" spans="1:35" s="12" customFormat="1" ht="15.75" x14ac:dyDescent="0.25">
      <c r="A43" s="8">
        <v>15</v>
      </c>
      <c r="B43" s="9" t="s">
        <v>57</v>
      </c>
      <c r="C43" s="18">
        <f t="shared" si="0"/>
        <v>15.5</v>
      </c>
      <c r="D43" s="10"/>
      <c r="E43" s="10">
        <v>1</v>
      </c>
      <c r="F43" s="10">
        <v>1</v>
      </c>
      <c r="G43" s="10"/>
      <c r="H43" s="10"/>
      <c r="I43" s="10">
        <v>2</v>
      </c>
      <c r="J43" s="10">
        <v>2</v>
      </c>
      <c r="K43" s="10">
        <v>1</v>
      </c>
      <c r="L43" s="10"/>
      <c r="M43" s="10"/>
      <c r="N43" s="10"/>
      <c r="O43" s="10">
        <v>1</v>
      </c>
      <c r="P43" s="10">
        <v>1</v>
      </c>
      <c r="Q43" s="10">
        <v>0.5</v>
      </c>
      <c r="R43" s="10">
        <v>3</v>
      </c>
      <c r="S43" s="10">
        <v>3</v>
      </c>
      <c r="T43" s="7">
        <f t="shared" si="1"/>
        <v>0</v>
      </c>
      <c r="U43" s="10"/>
      <c r="V43" s="10"/>
      <c r="W43" s="10"/>
      <c r="X43" s="10"/>
      <c r="Y43" s="10"/>
      <c r="Z43" s="10"/>
      <c r="AA43" s="10"/>
      <c r="AB43" s="7">
        <f t="shared" si="2"/>
        <v>1</v>
      </c>
      <c r="AC43" s="10"/>
      <c r="AD43" s="10"/>
      <c r="AE43" s="10"/>
      <c r="AF43" s="10">
        <v>1</v>
      </c>
      <c r="AG43" s="10"/>
      <c r="AH43" s="11">
        <f t="shared" si="3"/>
        <v>16.5</v>
      </c>
      <c r="AI43" s="8">
        <v>11</v>
      </c>
    </row>
    <row r="44" spans="1:35" s="12" customFormat="1" ht="15.75" x14ac:dyDescent="0.25">
      <c r="A44" s="8">
        <v>16</v>
      </c>
      <c r="B44" s="9" t="s">
        <v>58</v>
      </c>
      <c r="C44" s="18">
        <f t="shared" si="0"/>
        <v>0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7">
        <f t="shared" si="1"/>
        <v>0</v>
      </c>
      <c r="U44" s="10"/>
      <c r="V44" s="10"/>
      <c r="W44" s="10"/>
      <c r="X44" s="10"/>
      <c r="Y44" s="10"/>
      <c r="Z44" s="10"/>
      <c r="AA44" s="10"/>
      <c r="AB44" s="7">
        <f t="shared" si="2"/>
        <v>0</v>
      </c>
      <c r="AC44" s="10"/>
      <c r="AD44" s="10"/>
      <c r="AE44" s="10"/>
      <c r="AF44" s="10"/>
      <c r="AG44" s="10"/>
      <c r="AH44" s="11">
        <f t="shared" si="3"/>
        <v>0</v>
      </c>
      <c r="AI44" s="8"/>
    </row>
    <row r="45" spans="1:35" s="12" customFormat="1" ht="15.75" x14ac:dyDescent="0.25">
      <c r="A45" s="8"/>
      <c r="B45" s="13" t="s">
        <v>83</v>
      </c>
      <c r="C45" s="18">
        <f t="shared" si="0"/>
        <v>12.5</v>
      </c>
      <c r="D45" s="10">
        <v>0.5</v>
      </c>
      <c r="E45" s="10">
        <v>1</v>
      </c>
      <c r="F45" s="10">
        <v>1</v>
      </c>
      <c r="G45" s="10"/>
      <c r="H45" s="10">
        <v>0.5</v>
      </c>
      <c r="I45" s="10"/>
      <c r="J45" s="10">
        <v>2</v>
      </c>
      <c r="K45" s="10">
        <v>1</v>
      </c>
      <c r="L45" s="10"/>
      <c r="M45" s="10"/>
      <c r="N45" s="10">
        <v>1</v>
      </c>
      <c r="O45" s="10">
        <v>1</v>
      </c>
      <c r="P45" s="10"/>
      <c r="Q45" s="10"/>
      <c r="R45" s="10">
        <v>3</v>
      </c>
      <c r="S45" s="10">
        <v>1.5</v>
      </c>
      <c r="T45" s="7">
        <f t="shared" si="1"/>
        <v>0</v>
      </c>
      <c r="U45" s="10"/>
      <c r="V45" s="10"/>
      <c r="W45" s="10"/>
      <c r="X45" s="10"/>
      <c r="Y45" s="10"/>
      <c r="Z45" s="10"/>
      <c r="AA45" s="10"/>
      <c r="AB45" s="7">
        <f t="shared" si="2"/>
        <v>0</v>
      </c>
      <c r="AC45" s="10"/>
      <c r="AD45" s="10"/>
      <c r="AE45" s="10"/>
      <c r="AF45" s="10"/>
      <c r="AG45" s="10"/>
      <c r="AH45" s="11">
        <f t="shared" si="3"/>
        <v>12.5</v>
      </c>
      <c r="AI45" s="8">
        <v>10</v>
      </c>
    </row>
    <row r="46" spans="1:35" s="12" customFormat="1" ht="15.75" x14ac:dyDescent="0.25">
      <c r="A46" s="8"/>
      <c r="B46" s="13" t="s">
        <v>84</v>
      </c>
      <c r="C46" s="18">
        <f t="shared" si="0"/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7">
        <f t="shared" si="1"/>
        <v>1.5</v>
      </c>
      <c r="U46" s="10"/>
      <c r="V46" s="10"/>
      <c r="W46" s="10"/>
      <c r="X46" s="10"/>
      <c r="Y46" s="10">
        <v>1</v>
      </c>
      <c r="Z46" s="10"/>
      <c r="AA46" s="10">
        <v>0.5</v>
      </c>
      <c r="AB46" s="7">
        <f t="shared" si="2"/>
        <v>0</v>
      </c>
      <c r="AC46" s="10"/>
      <c r="AD46" s="10"/>
      <c r="AE46" s="10"/>
      <c r="AF46" s="10"/>
      <c r="AG46" s="10"/>
      <c r="AH46" s="11">
        <f t="shared" si="3"/>
        <v>1.5</v>
      </c>
      <c r="AI46" s="8">
        <v>2</v>
      </c>
    </row>
    <row r="47" spans="1:35" s="12" customFormat="1" ht="30" x14ac:dyDescent="0.25">
      <c r="A47" s="8">
        <v>17</v>
      </c>
      <c r="B47" s="9" t="s">
        <v>59</v>
      </c>
      <c r="C47" s="18">
        <f t="shared" si="0"/>
        <v>16</v>
      </c>
      <c r="D47" s="10"/>
      <c r="E47" s="10">
        <v>2</v>
      </c>
      <c r="F47" s="10"/>
      <c r="G47" s="10"/>
      <c r="H47" s="10">
        <v>1</v>
      </c>
      <c r="I47" s="10">
        <v>2</v>
      </c>
      <c r="J47" s="10">
        <v>2</v>
      </c>
      <c r="K47" s="10">
        <v>1</v>
      </c>
      <c r="L47" s="10"/>
      <c r="M47" s="10"/>
      <c r="N47" s="10"/>
      <c r="O47" s="10">
        <v>1</v>
      </c>
      <c r="P47" s="10">
        <v>1</v>
      </c>
      <c r="Q47" s="10"/>
      <c r="R47" s="10">
        <v>3</v>
      </c>
      <c r="S47" s="10">
        <v>3</v>
      </c>
      <c r="T47" s="7">
        <f t="shared" si="1"/>
        <v>0</v>
      </c>
      <c r="U47" s="10"/>
      <c r="V47" s="10"/>
      <c r="W47" s="10"/>
      <c r="X47" s="10"/>
      <c r="Y47" s="10"/>
      <c r="Z47" s="10"/>
      <c r="AA47" s="10"/>
      <c r="AB47" s="7">
        <f t="shared" si="2"/>
        <v>0</v>
      </c>
      <c r="AC47" s="10"/>
      <c r="AD47" s="10"/>
      <c r="AE47" s="10"/>
      <c r="AF47" s="10"/>
      <c r="AG47" s="10"/>
      <c r="AH47" s="11">
        <f t="shared" si="3"/>
        <v>16</v>
      </c>
      <c r="AI47" s="8">
        <v>9</v>
      </c>
    </row>
    <row r="48" spans="1:35" s="12" customFormat="1" x14ac:dyDescent="0.25">
      <c r="B48" s="14"/>
      <c r="C48" s="1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</sheetData>
  <mergeCells count="16">
    <mergeCell ref="AH2:AH5"/>
    <mergeCell ref="AI2:AI5"/>
    <mergeCell ref="C3:C4"/>
    <mergeCell ref="D3:I3"/>
    <mergeCell ref="J3:Q3"/>
    <mergeCell ref="R3:S3"/>
    <mergeCell ref="T3:T4"/>
    <mergeCell ref="U3:Z3"/>
    <mergeCell ref="AB3:AB4"/>
    <mergeCell ref="AC3:AG3"/>
    <mergeCell ref="AB2:AG2"/>
    <mergeCell ref="A1:E1"/>
    <mergeCell ref="A2:A6"/>
    <mergeCell ref="B2:B3"/>
    <mergeCell ref="C2:S2"/>
    <mergeCell ref="T2:AA2"/>
  </mergeCells>
  <pageMargins left="0.19685039370078741" right="0.19685039370078741" top="0.15748031496062992" bottom="0.15748031496062992" header="0.31496062992125984" footer="0.31496062992125984"/>
  <pageSetup paperSize="9" scale="48" fitToWidth="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2-е полугодие</vt:lpstr>
      <vt:lpstr>'2-е полугодие'!Заголовки_для_печати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Гладышева В.А.</dc:creator>
  <cp:lastModifiedBy>Гладышева В.А.</cp:lastModifiedBy>
  <cp:lastPrinted>2022-12-28T11:22:26Z</cp:lastPrinted>
  <dcterms:created xsi:type="dcterms:W3CDTF">2022-12-28T11:20:34Z</dcterms:created>
  <dcterms:modified xsi:type="dcterms:W3CDTF">2022-12-29T04:54:07Z</dcterms:modified>
</cp:coreProperties>
</file>