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ДОКУМЕНТ\Планово-экономический отдел !!!\Общие\ТАРИФНАЯ КОМИССИЯ\2021\Протокол №13\на сайт\"/>
    </mc:Choice>
  </mc:AlternateContent>
  <bookViews>
    <workbookView xWindow="0" yWindow="0" windowWidth="19200" windowHeight="10980" tabRatio="835" firstSheet="10" activeTab="15"/>
  </bookViews>
  <sheets>
    <sheet name="1.Скорая помощь, объемы" sheetId="2" r:id="rId1"/>
    <sheet name="1.1.Скорая помощь, фин.обесп." sheetId="21" r:id="rId2"/>
    <sheet name="2.АП (забол), объемы" sheetId="3" r:id="rId3"/>
    <sheet name="2.1. АП (забол.) фин.обесп." sheetId="22" r:id="rId4"/>
    <sheet name="3.Амбулаторная помощь (проф)" sheetId="6" r:id="rId5"/>
    <sheet name="3.1. АП (проф) фин.обесп. " sheetId="23" r:id="rId6"/>
    <sheet name="4.Амбулаторная помощь (неотл)" sheetId="7" r:id="rId7"/>
    <sheet name="4.1. АП (неотл) фин.обесп.  " sheetId="24" r:id="rId8"/>
    <sheet name="5. КС, объемы" sheetId="4" r:id="rId9"/>
    <sheet name="5.1 КС, фин.обеспечение" sheetId="17" r:id="rId10"/>
    <sheet name="6.ВМП, объемы" sheetId="11" r:id="rId11"/>
    <sheet name="6.1 ВМП, фин.обеспечение " sheetId="18" r:id="rId12"/>
    <sheet name="7. МР, объемы " sheetId="27" r:id="rId13"/>
    <sheet name="7.1 МР, фин.обеспечение)" sheetId="28" r:id="rId14"/>
    <sheet name="8. ДС, объемы" sheetId="5" r:id="rId15"/>
    <sheet name="8.1. ДС, фин.обеспечение" sheetId="19" r:id="rId16"/>
    <sheet name="9.Диагн.исслед., объемы" sheetId="10" r:id="rId17"/>
    <sheet name="9.1. Диагн.исслед. фин.обеспеч." sheetId="20" r:id="rId18"/>
  </sheets>
  <definedNames>
    <definedName name="_xlnm._FilterDatabase" localSheetId="1" hidden="1">'1.1.Скорая помощь, фин.обесп.'!$A$6:$H$6</definedName>
    <definedName name="_xlnm._FilterDatabase" localSheetId="0" hidden="1">'1.Скорая помощь, объемы'!$A$7:$M$7</definedName>
    <definedName name="_xlnm._FilterDatabase" localSheetId="3" hidden="1">'2.1. АП (забол.) фин.обесп.'!$A$6:$U$6</definedName>
    <definedName name="_xlnm._FilterDatabase" localSheetId="2" hidden="1">'2.АП (забол), объемы'!$A$6:$U$6</definedName>
    <definedName name="_xlnm._FilterDatabase" localSheetId="5" hidden="1">'3.1. АП (проф) фин.обесп. '!$A$6:$U$6</definedName>
    <definedName name="_xlnm._FilterDatabase" localSheetId="4" hidden="1">'3.Амбулаторная помощь (проф)'!$A$7:$U$7</definedName>
    <definedName name="_xlnm._FilterDatabase" localSheetId="7" hidden="1">'4.1. АП (неотл) фин.обесп.  '!$A$6:$U$6</definedName>
    <definedName name="_xlnm._FilterDatabase" localSheetId="6" hidden="1">'4.Амбулаторная помощь (неотл)'!$A$6:$U$6</definedName>
    <definedName name="_xlnm._FilterDatabase" localSheetId="8" hidden="1">'5. КС, объемы'!$C$6:$G$6</definedName>
    <definedName name="_xlnm._FilterDatabase" localSheetId="10" hidden="1">'6.ВМП, объемы'!$A$6:$G$6</definedName>
    <definedName name="_xlnm._FilterDatabase" localSheetId="12" hidden="1">'7. МР, объемы '!$C$6:$G$6</definedName>
    <definedName name="_xlnm._FilterDatabase" localSheetId="14" hidden="1">'8. ДС, объемы'!$A$6:$G$6</definedName>
    <definedName name="_xlnm._FilterDatabase" localSheetId="16" hidden="1">'9.Диагн.исслед., объемы'!$A$6:$GS$6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 s="1"/>
  <c r="I8" i="2"/>
  <c r="K8" i="2" s="1"/>
  <c r="J8" i="2"/>
  <c r="M8" i="2"/>
  <c r="N8" i="2"/>
  <c r="E9" i="2"/>
  <c r="F9" i="2" s="1"/>
  <c r="I9" i="2"/>
  <c r="K9" i="2" s="1"/>
  <c r="J9" i="2"/>
  <c r="M9" i="2"/>
  <c r="N9" i="2"/>
  <c r="E10" i="2"/>
  <c r="F10" i="2" s="1"/>
  <c r="I10" i="2"/>
  <c r="K10" i="2" s="1"/>
  <c r="J10" i="2"/>
  <c r="M10" i="2"/>
  <c r="N10" i="2"/>
  <c r="E11" i="2"/>
  <c r="F11" i="2" s="1"/>
  <c r="I11" i="2"/>
  <c r="K11" i="2" s="1"/>
  <c r="J11" i="2"/>
  <c r="M11" i="2"/>
  <c r="N11" i="2"/>
  <c r="E12" i="2"/>
  <c r="F12" i="2" s="1"/>
  <c r="I12" i="2"/>
  <c r="K12" i="2" s="1"/>
  <c r="J12" i="2"/>
  <c r="M12" i="2"/>
  <c r="E13" i="2"/>
  <c r="F13" i="2" s="1"/>
  <c r="I13" i="2"/>
  <c r="J13" i="2"/>
  <c r="M13" i="2"/>
  <c r="N13" i="2" s="1"/>
  <c r="E14" i="2"/>
  <c r="F14" i="2" s="1"/>
  <c r="I14" i="2"/>
  <c r="M14" i="2"/>
  <c r="N14" i="2"/>
  <c r="E15" i="2"/>
  <c r="F15" i="2" s="1"/>
  <c r="I15" i="2"/>
  <c r="J15" i="2" s="1"/>
  <c r="M15" i="2"/>
  <c r="N15" i="2"/>
  <c r="E16" i="2"/>
  <c r="F16" i="2" s="1"/>
  <c r="I16" i="2"/>
  <c r="J16" i="2"/>
  <c r="M16" i="2"/>
  <c r="E17" i="2"/>
  <c r="F17" i="2" s="1"/>
  <c r="I17" i="2"/>
  <c r="J17" i="2"/>
  <c r="M17" i="2"/>
  <c r="N17" i="2" s="1"/>
  <c r="E18" i="2"/>
  <c r="F18" i="2" s="1"/>
  <c r="I18" i="2"/>
  <c r="M18" i="2"/>
  <c r="N18" i="2"/>
  <c r="E19" i="2"/>
  <c r="F19" i="2" s="1"/>
  <c r="I19" i="2"/>
  <c r="J19" i="2" s="1"/>
  <c r="M19" i="2"/>
  <c r="N19" i="2"/>
  <c r="E20" i="2"/>
  <c r="F20" i="2" s="1"/>
  <c r="I20" i="2"/>
  <c r="J20" i="2"/>
  <c r="M20" i="2"/>
  <c r="E21" i="2"/>
  <c r="F21" i="2" s="1"/>
  <c r="I21" i="2"/>
  <c r="J21" i="2"/>
  <c r="M21" i="2"/>
  <c r="N21" i="2" s="1"/>
  <c r="E22" i="2"/>
  <c r="F22" i="2" s="1"/>
  <c r="I22" i="2"/>
  <c r="M22" i="2"/>
  <c r="N22" i="2"/>
  <c r="E23" i="2"/>
  <c r="F23" i="2" s="1"/>
  <c r="I23" i="2"/>
  <c r="J23" i="2" s="1"/>
  <c r="M23" i="2"/>
  <c r="N23" i="2"/>
  <c r="E24" i="2"/>
  <c r="F24" i="2" s="1"/>
  <c r="I24" i="2"/>
  <c r="J24" i="2"/>
  <c r="M24" i="2"/>
  <c r="E25" i="2"/>
  <c r="F25" i="2" s="1"/>
  <c r="I25" i="2"/>
  <c r="J25" i="2"/>
  <c r="M25" i="2"/>
  <c r="N25" i="2" s="1"/>
  <c r="E26" i="2"/>
  <c r="F26" i="2" s="1"/>
  <c r="I26" i="2"/>
  <c r="M26" i="2"/>
  <c r="N26" i="2"/>
  <c r="E27" i="2"/>
  <c r="F27" i="2" s="1"/>
  <c r="I27" i="2"/>
  <c r="M27" i="2"/>
  <c r="N27" i="2"/>
  <c r="S27" i="2"/>
  <c r="E28" i="2"/>
  <c r="F28" i="2" s="1"/>
  <c r="I28" i="2"/>
  <c r="M28" i="2"/>
  <c r="N28" i="2"/>
  <c r="E29" i="2"/>
  <c r="F29" i="2" s="1"/>
  <c r="I29" i="2"/>
  <c r="M29" i="2"/>
  <c r="N29" i="2" s="1"/>
  <c r="O29" i="2" s="1"/>
  <c r="P29" i="2"/>
  <c r="E30" i="2"/>
  <c r="F30" i="2"/>
  <c r="I30" i="2"/>
  <c r="M30" i="2"/>
  <c r="E31" i="2"/>
  <c r="F31" i="2"/>
  <c r="I31" i="2"/>
  <c r="M31" i="2"/>
  <c r="N31" i="2" s="1"/>
  <c r="O31" i="2" s="1"/>
  <c r="P31" i="2"/>
  <c r="Q31" i="2" s="1"/>
  <c r="I32" i="2"/>
  <c r="J32" i="2"/>
  <c r="K32" i="2"/>
  <c r="M32" i="2"/>
  <c r="N32" i="2"/>
  <c r="O32" i="2" s="1"/>
  <c r="I33" i="2"/>
  <c r="M33" i="2"/>
  <c r="N33" i="2" s="1"/>
  <c r="O33" i="2" s="1"/>
  <c r="P33" i="2"/>
  <c r="Q33" i="2" s="1"/>
  <c r="I34" i="2"/>
  <c r="J34" i="2"/>
  <c r="K34" i="2"/>
  <c r="M34" i="2"/>
  <c r="N34" i="2"/>
  <c r="O34" i="2" s="1"/>
  <c r="I35" i="2"/>
  <c r="M35" i="2"/>
  <c r="N35" i="2" s="1"/>
  <c r="O35" i="2" s="1"/>
  <c r="P35" i="2"/>
  <c r="Q35" i="2" s="1"/>
  <c r="I36" i="2"/>
  <c r="J36" i="2"/>
  <c r="K36" i="2"/>
  <c r="M36" i="2"/>
  <c r="N36" i="2"/>
  <c r="O36" i="2" s="1"/>
  <c r="I37" i="2"/>
  <c r="M37" i="2"/>
  <c r="N37" i="2" s="1"/>
  <c r="O37" i="2" s="1"/>
  <c r="P37" i="2"/>
  <c r="Q37" i="2" s="1"/>
  <c r="I38" i="2"/>
  <c r="J38" i="2"/>
  <c r="K38" i="2"/>
  <c r="M38" i="2"/>
  <c r="N38" i="2"/>
  <c r="O38" i="2" s="1"/>
  <c r="I39" i="2"/>
  <c r="M39" i="2"/>
  <c r="N39" i="2" s="1"/>
  <c r="O39" i="2" s="1"/>
  <c r="P39" i="2"/>
  <c r="Q39" i="2" s="1"/>
  <c r="I40" i="2"/>
  <c r="J40" i="2"/>
  <c r="K40" i="2"/>
  <c r="M40" i="2"/>
  <c r="N40" i="2"/>
  <c r="O40" i="2" s="1"/>
  <c r="I41" i="2"/>
  <c r="M41" i="2"/>
  <c r="N41" i="2" s="1"/>
  <c r="P41" i="2" s="1"/>
  <c r="O41" i="2"/>
  <c r="I42" i="2"/>
  <c r="J42" i="2" s="1"/>
  <c r="K42" i="2"/>
  <c r="U42" i="2" s="1"/>
  <c r="M42" i="2"/>
  <c r="N42" i="2"/>
  <c r="P42" i="2" s="1"/>
  <c r="S42" i="2"/>
  <c r="C43" i="2"/>
  <c r="D43" i="2"/>
  <c r="E43" i="2" s="1"/>
  <c r="M43" i="2" s="1"/>
  <c r="F43" i="2"/>
  <c r="I43" i="2"/>
  <c r="J43" i="2"/>
  <c r="K43" i="2"/>
  <c r="L43" i="2"/>
  <c r="E44" i="2"/>
  <c r="M44" i="2" s="1"/>
  <c r="F44" i="2"/>
  <c r="I44" i="2"/>
  <c r="J44" i="2"/>
  <c r="K44" i="2"/>
  <c r="L44" i="2"/>
  <c r="E45" i="2"/>
  <c r="M45" i="2" s="1"/>
  <c r="F45" i="2"/>
  <c r="I45" i="2"/>
  <c r="J45" i="2"/>
  <c r="K45" i="2"/>
  <c r="L45" i="2"/>
  <c r="E46" i="2"/>
  <c r="M46" i="2" s="1"/>
  <c r="F46" i="2"/>
  <c r="I46" i="2"/>
  <c r="J46" i="2"/>
  <c r="K46" i="2"/>
  <c r="L46" i="2"/>
  <c r="E47" i="2"/>
  <c r="M47" i="2" s="1"/>
  <c r="F47" i="2"/>
  <c r="I47" i="2"/>
  <c r="J47" i="2"/>
  <c r="K47" i="2"/>
  <c r="L47" i="2"/>
  <c r="I48" i="2"/>
  <c r="K48" i="2" s="1"/>
  <c r="J48" i="2"/>
  <c r="M48" i="2"/>
  <c r="N48" i="2"/>
  <c r="I49" i="2"/>
  <c r="J49" i="2"/>
  <c r="K49" i="2"/>
  <c r="L49" i="2"/>
  <c r="M49" i="2"/>
  <c r="N49" i="2"/>
  <c r="P49" i="2"/>
  <c r="E50" i="2"/>
  <c r="M50" i="2" s="1"/>
  <c r="F50" i="2"/>
  <c r="I50" i="2"/>
  <c r="J50" i="2"/>
  <c r="K50" i="2"/>
  <c r="L50" i="2"/>
  <c r="C51" i="2"/>
  <c r="D51" i="2"/>
  <c r="D87" i="2" s="1"/>
  <c r="E87" i="2" s="1"/>
  <c r="F87" i="2" s="1"/>
  <c r="I51" i="2"/>
  <c r="K51" i="2" s="1"/>
  <c r="J51" i="2"/>
  <c r="E52" i="2"/>
  <c r="F52" i="2"/>
  <c r="I52" i="2"/>
  <c r="K52" i="2" s="1"/>
  <c r="J52" i="2"/>
  <c r="M52" i="2"/>
  <c r="N52" i="2"/>
  <c r="E53" i="2"/>
  <c r="F53" i="2"/>
  <c r="I53" i="2"/>
  <c r="K53" i="2" s="1"/>
  <c r="J53" i="2"/>
  <c r="M53" i="2"/>
  <c r="N53" i="2"/>
  <c r="I54" i="2"/>
  <c r="J54" i="2"/>
  <c r="K54" i="2"/>
  <c r="L54" i="2"/>
  <c r="M54" i="2"/>
  <c r="N54" i="2"/>
  <c r="P54" i="2"/>
  <c r="S54" i="2"/>
  <c r="I55" i="2"/>
  <c r="K55" i="2" s="1"/>
  <c r="J55" i="2"/>
  <c r="M55" i="2"/>
  <c r="N55" i="2"/>
  <c r="I56" i="2"/>
  <c r="J56" i="2"/>
  <c r="K56" i="2"/>
  <c r="L56" i="2"/>
  <c r="M56" i="2"/>
  <c r="N56" i="2"/>
  <c r="O56" i="2"/>
  <c r="P56" i="2"/>
  <c r="S56" i="2"/>
  <c r="T56" i="2"/>
  <c r="I57" i="2"/>
  <c r="K57" i="2" s="1"/>
  <c r="J57" i="2"/>
  <c r="M57" i="2"/>
  <c r="N57" i="2"/>
  <c r="I58" i="2"/>
  <c r="J58" i="2"/>
  <c r="K58" i="2"/>
  <c r="L58" i="2"/>
  <c r="M58" i="2"/>
  <c r="N58" i="2"/>
  <c r="O58" i="2"/>
  <c r="P58" i="2"/>
  <c r="S58" i="2"/>
  <c r="T58" i="2"/>
  <c r="I59" i="2"/>
  <c r="K59" i="2" s="1"/>
  <c r="J59" i="2"/>
  <c r="M59" i="2"/>
  <c r="N59" i="2"/>
  <c r="I60" i="2"/>
  <c r="J60" i="2"/>
  <c r="K60" i="2"/>
  <c r="L60" i="2"/>
  <c r="M60" i="2"/>
  <c r="N60" i="2"/>
  <c r="O60" i="2"/>
  <c r="P60" i="2"/>
  <c r="S60" i="2"/>
  <c r="T60" i="2"/>
  <c r="I61" i="2"/>
  <c r="K61" i="2" s="1"/>
  <c r="J61" i="2"/>
  <c r="M61" i="2"/>
  <c r="N61" i="2"/>
  <c r="I62" i="2"/>
  <c r="J62" i="2"/>
  <c r="K62" i="2"/>
  <c r="L62" i="2"/>
  <c r="M62" i="2"/>
  <c r="N62" i="2"/>
  <c r="O62" i="2"/>
  <c r="P62" i="2"/>
  <c r="S62" i="2"/>
  <c r="T62" i="2"/>
  <c r="I63" i="2"/>
  <c r="K63" i="2" s="1"/>
  <c r="J63" i="2"/>
  <c r="M63" i="2"/>
  <c r="N63" i="2"/>
  <c r="I64" i="2"/>
  <c r="J64" i="2"/>
  <c r="K64" i="2"/>
  <c r="L64" i="2"/>
  <c r="M64" i="2"/>
  <c r="N64" i="2"/>
  <c r="O64" i="2"/>
  <c r="P64" i="2"/>
  <c r="S64" i="2"/>
  <c r="T64" i="2"/>
  <c r="I65" i="2"/>
  <c r="K65" i="2" s="1"/>
  <c r="J65" i="2"/>
  <c r="M65" i="2"/>
  <c r="N65" i="2"/>
  <c r="I66" i="2"/>
  <c r="J66" i="2"/>
  <c r="K66" i="2"/>
  <c r="L66" i="2"/>
  <c r="M66" i="2"/>
  <c r="N66" i="2"/>
  <c r="O66" i="2"/>
  <c r="P66" i="2"/>
  <c r="S66" i="2"/>
  <c r="T66" i="2"/>
  <c r="I67" i="2"/>
  <c r="K67" i="2" s="1"/>
  <c r="J67" i="2"/>
  <c r="M67" i="2"/>
  <c r="N67" i="2"/>
  <c r="I68" i="2"/>
  <c r="J68" i="2"/>
  <c r="K68" i="2"/>
  <c r="L68" i="2"/>
  <c r="M68" i="2"/>
  <c r="N68" i="2"/>
  <c r="O68" i="2"/>
  <c r="P68" i="2"/>
  <c r="S68" i="2"/>
  <c r="T68" i="2"/>
  <c r="I69" i="2"/>
  <c r="K69" i="2" s="1"/>
  <c r="J69" i="2"/>
  <c r="M69" i="2"/>
  <c r="N69" i="2"/>
  <c r="I70" i="2"/>
  <c r="J70" i="2"/>
  <c r="K70" i="2"/>
  <c r="L70" i="2"/>
  <c r="M70" i="2"/>
  <c r="N70" i="2"/>
  <c r="O70" i="2"/>
  <c r="P70" i="2"/>
  <c r="S70" i="2"/>
  <c r="T70" i="2"/>
  <c r="I71" i="2"/>
  <c r="K71" i="2" s="1"/>
  <c r="J71" i="2"/>
  <c r="M71" i="2"/>
  <c r="N71" i="2"/>
  <c r="I72" i="2"/>
  <c r="J72" i="2"/>
  <c r="K72" i="2"/>
  <c r="L72" i="2"/>
  <c r="M72" i="2"/>
  <c r="N72" i="2"/>
  <c r="O72" i="2"/>
  <c r="P72" i="2"/>
  <c r="S72" i="2"/>
  <c r="T72" i="2"/>
  <c r="I73" i="2"/>
  <c r="K73" i="2" s="1"/>
  <c r="J73" i="2"/>
  <c r="M73" i="2"/>
  <c r="N73" i="2"/>
  <c r="I74" i="2"/>
  <c r="J74" i="2"/>
  <c r="K74" i="2"/>
  <c r="L74" i="2"/>
  <c r="M74" i="2"/>
  <c r="N74" i="2"/>
  <c r="O74" i="2"/>
  <c r="P74" i="2"/>
  <c r="S74" i="2"/>
  <c r="T74" i="2"/>
  <c r="I75" i="2"/>
  <c r="K75" i="2" s="1"/>
  <c r="J75" i="2"/>
  <c r="M75" i="2"/>
  <c r="N75" i="2"/>
  <c r="I76" i="2"/>
  <c r="J76" i="2"/>
  <c r="K76" i="2"/>
  <c r="L76" i="2"/>
  <c r="M76" i="2"/>
  <c r="N76" i="2"/>
  <c r="O76" i="2"/>
  <c r="P76" i="2"/>
  <c r="S76" i="2"/>
  <c r="T76" i="2"/>
  <c r="I77" i="2"/>
  <c r="K77" i="2" s="1"/>
  <c r="J77" i="2"/>
  <c r="M77" i="2"/>
  <c r="N77" i="2"/>
  <c r="I78" i="2"/>
  <c r="J78" i="2"/>
  <c r="K78" i="2"/>
  <c r="L78" i="2"/>
  <c r="M78" i="2"/>
  <c r="N78" i="2"/>
  <c r="O78" i="2"/>
  <c r="P78" i="2"/>
  <c r="S78" i="2"/>
  <c r="T78" i="2"/>
  <c r="I79" i="2"/>
  <c r="J79" i="2"/>
  <c r="M79" i="2"/>
  <c r="N79" i="2"/>
  <c r="I80" i="2"/>
  <c r="J80" i="2"/>
  <c r="K80" i="2"/>
  <c r="L80" i="2"/>
  <c r="M80" i="2"/>
  <c r="N80" i="2"/>
  <c r="Q80" i="2" s="1"/>
  <c r="V80" i="2" s="1"/>
  <c r="O80" i="2"/>
  <c r="P80" i="2"/>
  <c r="S80" i="2"/>
  <c r="T80" i="2"/>
  <c r="I81" i="2"/>
  <c r="J81" i="2"/>
  <c r="M81" i="2"/>
  <c r="I82" i="2"/>
  <c r="J82" i="2"/>
  <c r="L82" i="2" s="1"/>
  <c r="K82" i="2"/>
  <c r="M82" i="2"/>
  <c r="N82" i="2"/>
  <c r="O82" i="2"/>
  <c r="S82" i="2"/>
  <c r="T82" i="2"/>
  <c r="I83" i="2"/>
  <c r="J83" i="2" s="1"/>
  <c r="M83" i="2"/>
  <c r="N83" i="2"/>
  <c r="O83" i="2" s="1"/>
  <c r="I84" i="2"/>
  <c r="J84" i="2"/>
  <c r="K84" i="2"/>
  <c r="L84" i="2"/>
  <c r="M84" i="2"/>
  <c r="N84" i="2"/>
  <c r="O84" i="2" s="1"/>
  <c r="P84" i="2"/>
  <c r="S84" i="2"/>
  <c r="U84" i="2"/>
  <c r="I85" i="2"/>
  <c r="K85" i="2"/>
  <c r="M85" i="2"/>
  <c r="N85" i="2" s="1"/>
  <c r="I86" i="2"/>
  <c r="J86" i="2" s="1"/>
  <c r="M86" i="2"/>
  <c r="N86" i="2" s="1"/>
  <c r="C87" i="2"/>
  <c r="G87" i="2"/>
  <c r="H87" i="2"/>
  <c r="I87" i="2"/>
  <c r="P85" i="2" l="1"/>
  <c r="O85" i="2"/>
  <c r="Q85" i="2" s="1"/>
  <c r="S85" i="2"/>
  <c r="U85" i="2"/>
  <c r="O86" i="2"/>
  <c r="T86" i="2" s="1"/>
  <c r="P86" i="2"/>
  <c r="Q86" i="2" s="1"/>
  <c r="T84" i="2"/>
  <c r="T83" i="2"/>
  <c r="V62" i="2"/>
  <c r="R62" i="2" s="1"/>
  <c r="U53" i="2"/>
  <c r="O48" i="2"/>
  <c r="P48" i="2"/>
  <c r="Q48" i="2"/>
  <c r="J28" i="2"/>
  <c r="K28" i="2"/>
  <c r="S28" i="2"/>
  <c r="J85" i="2"/>
  <c r="T85" i="2" s="1"/>
  <c r="P83" i="2"/>
  <c r="Q83" i="2" s="1"/>
  <c r="N81" i="2"/>
  <c r="K81" i="2"/>
  <c r="L81" i="2" s="1"/>
  <c r="K79" i="2"/>
  <c r="S79" i="2"/>
  <c r="L79" i="2"/>
  <c r="U78" i="2"/>
  <c r="U76" i="2"/>
  <c r="U74" i="2"/>
  <c r="U72" i="2"/>
  <c r="U70" i="2"/>
  <c r="U68" i="2"/>
  <c r="U66" i="2"/>
  <c r="U64" i="2"/>
  <c r="U62" i="2"/>
  <c r="U60" i="2"/>
  <c r="U58" i="2"/>
  <c r="U56" i="2"/>
  <c r="O53" i="2"/>
  <c r="P53" i="2"/>
  <c r="Q53" i="2"/>
  <c r="O52" i="2"/>
  <c r="P52" i="2"/>
  <c r="Q52" i="2"/>
  <c r="E51" i="2"/>
  <c r="N50" i="2"/>
  <c r="Q41" i="2"/>
  <c r="V66" i="2"/>
  <c r="R66" i="2" s="1"/>
  <c r="U54" i="2"/>
  <c r="K86" i="2"/>
  <c r="U86" i="2" s="1"/>
  <c r="Q84" i="2"/>
  <c r="V84" i="2" s="1"/>
  <c r="K83" i="2"/>
  <c r="L83" i="2" s="1"/>
  <c r="V83" i="2" s="1"/>
  <c r="S83" i="2"/>
  <c r="O79" i="2"/>
  <c r="Q79" i="2" s="1"/>
  <c r="P79" i="2"/>
  <c r="Q78" i="2"/>
  <c r="O77" i="2"/>
  <c r="T77" i="2" s="1"/>
  <c r="P77" i="2"/>
  <c r="U77" i="2" s="1"/>
  <c r="Q76" i="2"/>
  <c r="O75" i="2"/>
  <c r="Q75" i="2" s="1"/>
  <c r="P75" i="2"/>
  <c r="U75" i="2" s="1"/>
  <c r="Q74" i="2"/>
  <c r="O73" i="2"/>
  <c r="Q73" i="2" s="1"/>
  <c r="P73" i="2"/>
  <c r="U73" i="2" s="1"/>
  <c r="Q72" i="2"/>
  <c r="O71" i="2"/>
  <c r="T71" i="2" s="1"/>
  <c r="P71" i="2"/>
  <c r="U71" i="2" s="1"/>
  <c r="Q70" i="2"/>
  <c r="O69" i="2"/>
  <c r="Q69" i="2" s="1"/>
  <c r="P69" i="2"/>
  <c r="U69" i="2" s="1"/>
  <c r="Q68" i="2"/>
  <c r="O67" i="2"/>
  <c r="Q67" i="2" s="1"/>
  <c r="P67" i="2"/>
  <c r="U67" i="2" s="1"/>
  <c r="Q66" i="2"/>
  <c r="O65" i="2"/>
  <c r="Q65" i="2" s="1"/>
  <c r="P65" i="2"/>
  <c r="U65" i="2" s="1"/>
  <c r="Q64" i="2"/>
  <c r="V64" i="2" s="1"/>
  <c r="R64" i="2" s="1"/>
  <c r="O63" i="2"/>
  <c r="Q63" i="2" s="1"/>
  <c r="P63" i="2"/>
  <c r="U63" i="2" s="1"/>
  <c r="Q62" i="2"/>
  <c r="O61" i="2"/>
  <c r="T61" i="2" s="1"/>
  <c r="P61" i="2"/>
  <c r="U61" i="2" s="1"/>
  <c r="Q60" i="2"/>
  <c r="O59" i="2"/>
  <c r="Q59" i="2" s="1"/>
  <c r="P59" i="2"/>
  <c r="U59" i="2" s="1"/>
  <c r="Q58" i="2"/>
  <c r="V58" i="2" s="1"/>
  <c r="R58" i="2" s="1"/>
  <c r="O57" i="2"/>
  <c r="Q57" i="2" s="1"/>
  <c r="P57" i="2"/>
  <c r="U57" i="2" s="1"/>
  <c r="Q56" i="2"/>
  <c r="V56" i="2" s="1"/>
  <c r="R56" i="2" s="1"/>
  <c r="O55" i="2"/>
  <c r="Q55" i="2" s="1"/>
  <c r="P55" i="2"/>
  <c r="U55" i="2" s="1"/>
  <c r="L51" i="2"/>
  <c r="L48" i="2"/>
  <c r="T48" i="2"/>
  <c r="N30" i="2"/>
  <c r="V78" i="2"/>
  <c r="R78" i="2" s="1"/>
  <c r="V76" i="2"/>
  <c r="V74" i="2"/>
  <c r="R74" i="2" s="1"/>
  <c r="V72" i="2"/>
  <c r="V70" i="2"/>
  <c r="R70" i="2" s="1"/>
  <c r="V68" i="2"/>
  <c r="T67" i="2"/>
  <c r="T63" i="2"/>
  <c r="V60" i="2"/>
  <c r="U52" i="2"/>
  <c r="S86" i="2"/>
  <c r="P82" i="2"/>
  <c r="Q82" i="2" s="1"/>
  <c r="V82" i="2" s="1"/>
  <c r="U80" i="2"/>
  <c r="R80" i="2" s="1"/>
  <c r="R76" i="2"/>
  <c r="R72" i="2"/>
  <c r="R68" i="2"/>
  <c r="R60" i="2"/>
  <c r="L53" i="2"/>
  <c r="T53" i="2"/>
  <c r="L52" i="2"/>
  <c r="V52" i="2" s="1"/>
  <c r="T52" i="2"/>
  <c r="U49" i="2"/>
  <c r="U48" i="2"/>
  <c r="N47" i="2"/>
  <c r="N46" i="2"/>
  <c r="N45" i="2"/>
  <c r="N44" i="2"/>
  <c r="N43" i="2"/>
  <c r="J41" i="2"/>
  <c r="T41" i="2" s="1"/>
  <c r="K41" i="2"/>
  <c r="U41" i="2" s="1"/>
  <c r="L41" i="2"/>
  <c r="V41" i="2" s="1"/>
  <c r="S41" i="2"/>
  <c r="P26" i="2"/>
  <c r="O26" i="2"/>
  <c r="O54" i="2"/>
  <c r="T54" i="2" s="1"/>
  <c r="S49" i="2"/>
  <c r="O49" i="2"/>
  <c r="T49" i="2" s="1"/>
  <c r="O42" i="2"/>
  <c r="Q42" i="2" s="1"/>
  <c r="T40" i="2"/>
  <c r="J39" i="2"/>
  <c r="K39" i="2"/>
  <c r="U39" i="2" s="1"/>
  <c r="S39" i="2"/>
  <c r="T38" i="2"/>
  <c r="J37" i="2"/>
  <c r="K37" i="2"/>
  <c r="U37" i="2" s="1"/>
  <c r="S37" i="2"/>
  <c r="T36" i="2"/>
  <c r="J35" i="2"/>
  <c r="K35" i="2"/>
  <c r="U35" i="2" s="1"/>
  <c r="S35" i="2"/>
  <c r="T34" i="2"/>
  <c r="J33" i="2"/>
  <c r="K33" i="2"/>
  <c r="U33" i="2" s="1"/>
  <c r="S33" i="2"/>
  <c r="L32" i="2"/>
  <c r="T32" i="2"/>
  <c r="J31" i="2"/>
  <c r="K31" i="2"/>
  <c r="U31" i="2" s="1"/>
  <c r="S31" i="2"/>
  <c r="J27" i="2"/>
  <c r="K27" i="2"/>
  <c r="Q26" i="2"/>
  <c r="O25" i="2"/>
  <c r="P25" i="2"/>
  <c r="Q25" i="2" s="1"/>
  <c r="T23" i="2"/>
  <c r="O21" i="2"/>
  <c r="P21" i="2"/>
  <c r="Q21" i="2" s="1"/>
  <c r="T19" i="2"/>
  <c r="O17" i="2"/>
  <c r="P17" i="2"/>
  <c r="Q17" i="2" s="1"/>
  <c r="T15" i="2"/>
  <c r="O13" i="2"/>
  <c r="P13" i="2"/>
  <c r="Q13" i="2" s="1"/>
  <c r="T11" i="2"/>
  <c r="L77" i="2"/>
  <c r="L75" i="2"/>
  <c r="L73" i="2"/>
  <c r="L71" i="2"/>
  <c r="L69" i="2"/>
  <c r="L67" i="2"/>
  <c r="L65" i="2"/>
  <c r="L63" i="2"/>
  <c r="L61" i="2"/>
  <c r="L59" i="2"/>
  <c r="L57" i="2"/>
  <c r="L55" i="2"/>
  <c r="L42" i="2"/>
  <c r="V42" i="2" s="1"/>
  <c r="P40" i="2"/>
  <c r="U40" i="2" s="1"/>
  <c r="L40" i="2"/>
  <c r="P38" i="2"/>
  <c r="U38" i="2" s="1"/>
  <c r="Q38" i="2"/>
  <c r="L38" i="2"/>
  <c r="P36" i="2"/>
  <c r="U36" i="2" s="1"/>
  <c r="L36" i="2"/>
  <c r="P34" i="2"/>
  <c r="U34" i="2" s="1"/>
  <c r="Q34" i="2"/>
  <c r="L34" i="2"/>
  <c r="P32" i="2"/>
  <c r="U32" i="2" s="1"/>
  <c r="J30" i="2"/>
  <c r="L30" i="2" s="1"/>
  <c r="K30" i="2"/>
  <c r="S30" i="2"/>
  <c r="P28" i="2"/>
  <c r="O28" i="2"/>
  <c r="Q28" i="2" s="1"/>
  <c r="J26" i="2"/>
  <c r="T26" i="2" s="1"/>
  <c r="K26" i="2"/>
  <c r="U26" i="2" s="1"/>
  <c r="T25" i="2"/>
  <c r="N24" i="2"/>
  <c r="K22" i="2"/>
  <c r="S22" i="2"/>
  <c r="J22" i="2"/>
  <c r="T21" i="2"/>
  <c r="N20" i="2"/>
  <c r="K18" i="2"/>
  <c r="S18" i="2"/>
  <c r="J18" i="2"/>
  <c r="T18" i="2" s="1"/>
  <c r="T17" i="2"/>
  <c r="N16" i="2"/>
  <c r="K14" i="2"/>
  <c r="S14" i="2"/>
  <c r="L14" i="2"/>
  <c r="J14" i="2"/>
  <c r="T13" i="2"/>
  <c r="N12" i="2"/>
  <c r="O9" i="2"/>
  <c r="P9" i="2"/>
  <c r="Q9" i="2" s="1"/>
  <c r="S77" i="2"/>
  <c r="S75" i="2"/>
  <c r="S73" i="2"/>
  <c r="S71" i="2"/>
  <c r="S69" i="2"/>
  <c r="S67" i="2"/>
  <c r="S65" i="2"/>
  <c r="S63" i="2"/>
  <c r="S61" i="2"/>
  <c r="S59" i="2"/>
  <c r="S57" i="2"/>
  <c r="S55" i="2"/>
  <c r="S53" i="2"/>
  <c r="S52" i="2"/>
  <c r="S48" i="2"/>
  <c r="S40" i="2"/>
  <c r="S38" i="2"/>
  <c r="S36" i="2"/>
  <c r="S34" i="2"/>
  <c r="S32" i="2"/>
  <c r="Q29" i="2"/>
  <c r="J29" i="2"/>
  <c r="K29" i="2"/>
  <c r="U29" i="2" s="1"/>
  <c r="S29" i="2"/>
  <c r="P27" i="2"/>
  <c r="O27" i="2"/>
  <c r="Q27" i="2" s="1"/>
  <c r="S26" i="2"/>
  <c r="O23" i="2"/>
  <c r="Q23" i="2" s="1"/>
  <c r="P23" i="2"/>
  <c r="O19" i="2"/>
  <c r="P19" i="2"/>
  <c r="Q19" i="2" s="1"/>
  <c r="O15" i="2"/>
  <c r="Q15" i="2" s="1"/>
  <c r="P15" i="2"/>
  <c r="K25" i="2"/>
  <c r="U25" i="2" s="1"/>
  <c r="S25" i="2"/>
  <c r="O22" i="2"/>
  <c r="P22" i="2"/>
  <c r="K21" i="2"/>
  <c r="U21" i="2" s="1"/>
  <c r="S21" i="2"/>
  <c r="L21" i="2"/>
  <c r="O18" i="2"/>
  <c r="P18" i="2"/>
  <c r="K17" i="2"/>
  <c r="U17" i="2" s="1"/>
  <c r="S17" i="2"/>
  <c r="O14" i="2"/>
  <c r="P14" i="2"/>
  <c r="K13" i="2"/>
  <c r="U13" i="2" s="1"/>
  <c r="S13" i="2"/>
  <c r="L13" i="2"/>
  <c r="O10" i="2"/>
  <c r="T10" i="2" s="1"/>
  <c r="P10" i="2"/>
  <c r="U10" i="2" s="1"/>
  <c r="Q10" i="2"/>
  <c r="K24" i="2"/>
  <c r="S24" i="2"/>
  <c r="L24" i="2"/>
  <c r="K20" i="2"/>
  <c r="S20" i="2"/>
  <c r="L20" i="2"/>
  <c r="K16" i="2"/>
  <c r="O11" i="2"/>
  <c r="Q11" i="2" s="1"/>
  <c r="P11" i="2"/>
  <c r="U11" i="2" s="1"/>
  <c r="T9" i="2"/>
  <c r="K23" i="2"/>
  <c r="U23" i="2" s="1"/>
  <c r="S23" i="2"/>
  <c r="K19" i="2"/>
  <c r="S19" i="2"/>
  <c r="K15" i="2"/>
  <c r="U15" i="2" s="1"/>
  <c r="S15" i="2"/>
  <c r="L15" i="2"/>
  <c r="U9" i="2"/>
  <c r="O8" i="2"/>
  <c r="P8" i="2"/>
  <c r="L12" i="2"/>
  <c r="L11" i="2"/>
  <c r="L10" i="2"/>
  <c r="V10" i="2" s="1"/>
  <c r="L9" i="2"/>
  <c r="L8" i="2"/>
  <c r="S12" i="2"/>
  <c r="S11" i="2"/>
  <c r="S10" i="2"/>
  <c r="S9" i="2"/>
  <c r="S8" i="2"/>
  <c r="R84" i="2" l="1"/>
  <c r="R53" i="2"/>
  <c r="O16" i="2"/>
  <c r="T16" i="2" s="1"/>
  <c r="P16" i="2"/>
  <c r="V55" i="2"/>
  <c r="O43" i="2"/>
  <c r="T43" i="2" s="1"/>
  <c r="S43" i="2"/>
  <c r="P43" i="2"/>
  <c r="U43" i="2" s="1"/>
  <c r="V79" i="2"/>
  <c r="V11" i="2"/>
  <c r="U19" i="2"/>
  <c r="U8" i="2"/>
  <c r="V13" i="2"/>
  <c r="R13" i="2" s="1"/>
  <c r="Q14" i="2"/>
  <c r="V21" i="2"/>
  <c r="Q22" i="2"/>
  <c r="O12" i="2"/>
  <c r="P12" i="2"/>
  <c r="U12" i="2" s="1"/>
  <c r="U18" i="2"/>
  <c r="T22" i="2"/>
  <c r="Q32" i="2"/>
  <c r="V38" i="2"/>
  <c r="R38" i="2" s="1"/>
  <c r="Q40" i="2"/>
  <c r="V57" i="2"/>
  <c r="V65" i="2"/>
  <c r="V73" i="2"/>
  <c r="U27" i="2"/>
  <c r="R37" i="2"/>
  <c r="Q43" i="2"/>
  <c r="V43" i="2" s="1"/>
  <c r="O46" i="2"/>
  <c r="S46" i="2"/>
  <c r="P46" i="2"/>
  <c r="U46" i="2" s="1"/>
  <c r="V53" i="2"/>
  <c r="K87" i="2"/>
  <c r="T73" i="2"/>
  <c r="U82" i="2"/>
  <c r="R82" i="2" s="1"/>
  <c r="O50" i="2"/>
  <c r="T50" i="2" s="1"/>
  <c r="S50" i="2"/>
  <c r="P50" i="2"/>
  <c r="U50" i="2" s="1"/>
  <c r="O81" i="2"/>
  <c r="T81" i="2" s="1"/>
  <c r="P81" i="2"/>
  <c r="Q81" i="2" s="1"/>
  <c r="V81" i="2" s="1"/>
  <c r="U28" i="2"/>
  <c r="T55" i="2"/>
  <c r="R55" i="2" s="1"/>
  <c r="T65" i="2"/>
  <c r="R19" i="2"/>
  <c r="V14" i="2"/>
  <c r="U22" i="2"/>
  <c r="R22" i="2" s="1"/>
  <c r="V40" i="2"/>
  <c r="F51" i="2"/>
  <c r="M51" i="2"/>
  <c r="V8" i="2"/>
  <c r="L29" i="2"/>
  <c r="V29" i="2" s="1"/>
  <c r="T29" i="2"/>
  <c r="R29" i="2" s="1"/>
  <c r="R65" i="2"/>
  <c r="R73" i="2"/>
  <c r="U14" i="2"/>
  <c r="L22" i="2"/>
  <c r="V22" i="2" s="1"/>
  <c r="O24" i="2"/>
  <c r="T24" i="2" s="1"/>
  <c r="P24" i="2"/>
  <c r="L26" i="2"/>
  <c r="V26" i="2" s="1"/>
  <c r="V59" i="2"/>
  <c r="R59" i="2" s="1"/>
  <c r="V67" i="2"/>
  <c r="V75" i="2"/>
  <c r="T27" i="2"/>
  <c r="T31" i="2"/>
  <c r="R31" i="2" s="1"/>
  <c r="L31" i="2"/>
  <c r="V31" i="2" s="1"/>
  <c r="O45" i="2"/>
  <c r="T45" i="2" s="1"/>
  <c r="S45" i="2"/>
  <c r="P45" i="2"/>
  <c r="U45" i="2" s="1"/>
  <c r="O30" i="2"/>
  <c r="Q30" i="2" s="1"/>
  <c r="V30" i="2" s="1"/>
  <c r="P30" i="2"/>
  <c r="U83" i="2"/>
  <c r="R83" i="2" s="1"/>
  <c r="T59" i="2"/>
  <c r="T75" i="2"/>
  <c r="Q50" i="2"/>
  <c r="V50" i="2" s="1"/>
  <c r="U79" i="2"/>
  <c r="L86" i="2"/>
  <c r="V86" i="2" s="1"/>
  <c r="R86" i="2" s="1"/>
  <c r="T28" i="2"/>
  <c r="R28" i="2" s="1"/>
  <c r="T57" i="2"/>
  <c r="R57" i="2" s="1"/>
  <c r="T69" i="2"/>
  <c r="R11" i="2"/>
  <c r="V15" i="2"/>
  <c r="R15" i="2" s="1"/>
  <c r="U16" i="2"/>
  <c r="R26" i="2"/>
  <c r="R40" i="2"/>
  <c r="R69" i="2"/>
  <c r="T30" i="2"/>
  <c r="R30" i="2" s="1"/>
  <c r="V63" i="2"/>
  <c r="R63" i="2" s="1"/>
  <c r="V32" i="2"/>
  <c r="R32" i="2" s="1"/>
  <c r="O47" i="2"/>
  <c r="T47" i="2" s="1"/>
  <c r="S47" i="2"/>
  <c r="P47" i="2"/>
  <c r="U47" i="2" s="1"/>
  <c r="T79" i="2"/>
  <c r="R79" i="2" s="1"/>
  <c r="L23" i="2"/>
  <c r="V23" i="2" s="1"/>
  <c r="L16" i="2"/>
  <c r="V16" i="2" s="1"/>
  <c r="R21" i="2"/>
  <c r="R10" i="2"/>
  <c r="V9" i="2"/>
  <c r="R9" i="2" s="1"/>
  <c r="Q8" i="2"/>
  <c r="L19" i="2"/>
  <c r="V19" i="2" s="1"/>
  <c r="R23" i="2"/>
  <c r="S16" i="2"/>
  <c r="T8" i="2"/>
  <c r="L17" i="2"/>
  <c r="V17" i="2" s="1"/>
  <c r="R17" i="2" s="1"/>
  <c r="Q18" i="2"/>
  <c r="L25" i="2"/>
  <c r="V25" i="2" s="1"/>
  <c r="R25" i="2" s="1"/>
  <c r="R52" i="2"/>
  <c r="R67" i="2"/>
  <c r="R75" i="2"/>
  <c r="T14" i="2"/>
  <c r="R14" i="2" s="1"/>
  <c r="J87" i="2"/>
  <c r="Q16" i="2"/>
  <c r="L18" i="2"/>
  <c r="V18" i="2" s="1"/>
  <c r="R18" i="2" s="1"/>
  <c r="O20" i="2"/>
  <c r="P20" i="2"/>
  <c r="U20" i="2" s="1"/>
  <c r="U30" i="2"/>
  <c r="V34" i="2"/>
  <c r="R34" i="2" s="1"/>
  <c r="Q36" i="2"/>
  <c r="V36" i="2" s="1"/>
  <c r="R36" i="2" s="1"/>
  <c r="V69" i="2"/>
  <c r="L27" i="2"/>
  <c r="V27" i="2" s="1"/>
  <c r="T33" i="2"/>
  <c r="R33" i="2" s="1"/>
  <c r="L33" i="2"/>
  <c r="V33" i="2" s="1"/>
  <c r="L35" i="2"/>
  <c r="V35" i="2" s="1"/>
  <c r="T35" i="2"/>
  <c r="R35" i="2" s="1"/>
  <c r="L37" i="2"/>
  <c r="V37" i="2" s="1"/>
  <c r="T37" i="2"/>
  <c r="T39" i="2"/>
  <c r="R39" i="2" s="1"/>
  <c r="L39" i="2"/>
  <c r="V39" i="2" s="1"/>
  <c r="R41" i="2"/>
  <c r="T42" i="2"/>
  <c r="R42" i="2" s="1"/>
  <c r="O44" i="2"/>
  <c r="S44" i="2"/>
  <c r="P44" i="2"/>
  <c r="U44" i="2" s="1"/>
  <c r="Q45" i="2"/>
  <c r="V45" i="2" s="1"/>
  <c r="V48" i="2"/>
  <c r="R48" i="2" s="1"/>
  <c r="Q61" i="2"/>
  <c r="V61" i="2" s="1"/>
  <c r="R61" i="2" s="1"/>
  <c r="Q71" i="2"/>
  <c r="V71" i="2" s="1"/>
  <c r="R71" i="2" s="1"/>
  <c r="Q77" i="2"/>
  <c r="V77" i="2" s="1"/>
  <c r="R77" i="2" s="1"/>
  <c r="Q49" i="2"/>
  <c r="V49" i="2" s="1"/>
  <c r="R49" i="2" s="1"/>
  <c r="Q54" i="2"/>
  <c r="V54" i="2" s="1"/>
  <c r="R54" i="2" s="1"/>
  <c r="S81" i="2"/>
  <c r="L28" i="2"/>
  <c r="V28" i="2" s="1"/>
  <c r="L85" i="2"/>
  <c r="V85" i="2" s="1"/>
  <c r="R85" i="2" s="1"/>
  <c r="R50" i="2" l="1"/>
  <c r="R45" i="2"/>
  <c r="R27" i="2"/>
  <c r="T46" i="2"/>
  <c r="Q46" i="2"/>
  <c r="V46" i="2" s="1"/>
  <c r="R46" i="2" s="1"/>
  <c r="Q24" i="2"/>
  <c r="V24" i="2" s="1"/>
  <c r="R24" i="2" s="1"/>
  <c r="R8" i="2"/>
  <c r="R47" i="2"/>
  <c r="U24" i="2"/>
  <c r="U81" i="2"/>
  <c r="R43" i="2"/>
  <c r="Q20" i="2"/>
  <c r="V20" i="2" s="1"/>
  <c r="T20" i="2"/>
  <c r="R81" i="2"/>
  <c r="T44" i="2"/>
  <c r="R44" i="2" s="1"/>
  <c r="Q44" i="2"/>
  <c r="V44" i="2" s="1"/>
  <c r="R16" i="2"/>
  <c r="L87" i="2"/>
  <c r="M87" i="2"/>
  <c r="N51" i="2"/>
  <c r="Q12" i="2"/>
  <c r="V12" i="2" s="1"/>
  <c r="T12" i="2"/>
  <c r="R12" i="2" s="1"/>
  <c r="Q47" i="2"/>
  <c r="V47" i="2" s="1"/>
  <c r="O51" i="2" l="1"/>
  <c r="P51" i="2"/>
  <c r="S51" i="2"/>
  <c r="N87" i="2"/>
  <c r="R20" i="2"/>
  <c r="T51" i="2" l="1"/>
  <c r="T87" i="2" s="1"/>
  <c r="Q51" i="2"/>
  <c r="O87" i="2"/>
  <c r="S87" i="2"/>
  <c r="U51" i="2"/>
  <c r="U87" i="2" s="1"/>
  <c r="P87" i="2"/>
  <c r="V51" i="2" l="1"/>
  <c r="V87" i="2" s="1"/>
  <c r="Q87" i="2"/>
  <c r="R51" i="2"/>
  <c r="R87" i="2" s="1"/>
</calcChain>
</file>

<file path=xl/sharedStrings.xml><?xml version="1.0" encoding="utf-8"?>
<sst xmlns="http://schemas.openxmlformats.org/spreadsheetml/2006/main" count="2433" uniqueCount="198">
  <si>
    <t>№ п/п</t>
  </si>
  <si>
    <t>Медицинская организация</t>
  </si>
  <si>
    <t>ГБУ "Альменевская ЦРБ"</t>
  </si>
  <si>
    <t>ГБУ "Белозерская ЦРБ"</t>
  </si>
  <si>
    <t>ГБУ "Варгашинская ЦРБ"</t>
  </si>
  <si>
    <t>ГБУ "Глядянская ЦРБ"</t>
  </si>
  <si>
    <t>ГБУ "Далматовская ЦРБ"</t>
  </si>
  <si>
    <t>ГБУ "Звериноголовская ЦРБ"</t>
  </si>
  <si>
    <t>ГБУ "Каргапольская ЦРБ им. Н.А. Рокиной"</t>
  </si>
  <si>
    <t>ГБУ "Катайская ЦРБ"</t>
  </si>
  <si>
    <t>ГБУ "Кетовская ЦРБ"</t>
  </si>
  <si>
    <t>ГБУ "Лебяжьевская ЦРБ"</t>
  </si>
  <si>
    <t>ГБУ "Макушинская ЦРБ"</t>
  </si>
  <si>
    <t>ГБУ "Мишкинская ЦРБ"</t>
  </si>
  <si>
    <t>ГБУ "Мокроусовская ЦРБ"</t>
  </si>
  <si>
    <t>ГБУ "Петуховская ЦРБ"</t>
  </si>
  <si>
    <t>ГБУ "Половинская ЦРБ"</t>
  </si>
  <si>
    <t>ГБУ "Сафакулевская ЦРБ"</t>
  </si>
  <si>
    <t>ГБУ "Целинная ЦРБ"</t>
  </si>
  <si>
    <t>ГБУ "Частоозерская ЦРБ"</t>
  </si>
  <si>
    <t>ГБУ "Шадринская ЦРБ"</t>
  </si>
  <si>
    <t>ГБУ "Шатровская ЦРБ"</t>
  </si>
  <si>
    <t>ГБУ "Шумихинская ЦРБ"</t>
  </si>
  <si>
    <t>ГБУ "Щучанская ЦРБ"</t>
  </si>
  <si>
    <t>ГБУ "Юргамышская ЦРБ"</t>
  </si>
  <si>
    <t>ГБУ "Курганский областной кардиологический диспансер"</t>
  </si>
  <si>
    <t>ГБУ "Курганская областная специализированная инфекционная больница"</t>
  </si>
  <si>
    <t>ГБУ "Курганский областной кожно-венерологический диспансер"</t>
  </si>
  <si>
    <t>ГБУ "КОВФД"</t>
  </si>
  <si>
    <t>АО "Курорты Зауралья"</t>
  </si>
  <si>
    <t>ФГБУ "РНЦ  "ВТО" им.акад. Г.А. Илизарова" Минздрава России</t>
  </si>
  <si>
    <t>ГБУ "Курганская больница № 2"</t>
  </si>
  <si>
    <t>ГБУ "Курганская детская поликлиника"</t>
  </si>
  <si>
    <t>ГБУ "Курганская поликлиника № 1"</t>
  </si>
  <si>
    <t>ГБУ "Курганская поликлиника № 2"</t>
  </si>
  <si>
    <t>ГБУ "Курганская детская стоматологическая поликлиника"</t>
  </si>
  <si>
    <t>МАУЗ "Курганская городская стоматологическая поликлиника"</t>
  </si>
  <si>
    <t>ГБУ "Шадринская детская больница"</t>
  </si>
  <si>
    <t>ГБУ "Шадринская больница скорой медицинской помощи"</t>
  </si>
  <si>
    <t>ФКУЗ "МСЧ МВД России по Курганской области"</t>
  </si>
  <si>
    <t>ПАО "Курганмашзавод"</t>
  </si>
  <si>
    <t>ООО МЦ "Здоровье"</t>
  </si>
  <si>
    <t>ООО "ЛДЦ МИБС"</t>
  </si>
  <si>
    <t>ООО "Диакав"</t>
  </si>
  <si>
    <t>ООО "ЦАД 45"</t>
  </si>
  <si>
    <t>ООО "Доктор"</t>
  </si>
  <si>
    <t>ООО "Альфа-Мед"</t>
  </si>
  <si>
    <t>ООО НУЗ ОК "Орбита"</t>
  </si>
  <si>
    <t>ООО "МастерСлух"</t>
  </si>
  <si>
    <t>ООО НУЗ Клиника "Центр ДНК"</t>
  </si>
  <si>
    <t>ООО "ЛДК "Центр ДНК"</t>
  </si>
  <si>
    <t>ООО "М-ЛАЙН"</t>
  </si>
  <si>
    <t>ООО "ОФТАЛЬМО-РЕГИОН"</t>
  </si>
  <si>
    <t>ООО "МедЛайн"</t>
  </si>
  <si>
    <t>ООО "Центр ПЭТ-Технолоджи"</t>
  </si>
  <si>
    <t>ООО "Центр хирургии сердца"</t>
  </si>
  <si>
    <t>Оренбургский филиал ФГАУ "НМИЦ"МНТК "Микрохирургия глаза" им.акад.С.Н.Федорова Минздрава Росии</t>
  </si>
  <si>
    <t>ООО "Ситилаб-Урал"</t>
  </si>
  <si>
    <t>ООО "Еврооптик-Курган"</t>
  </si>
  <si>
    <t>ООО "Инвитро-Урал"</t>
  </si>
  <si>
    <t>ООО "Курорт "Кисегач"</t>
  </si>
  <si>
    <t>ООО "Семейный доктор"</t>
  </si>
  <si>
    <t>ООО «Центр молекулярно-генетических экспертиз»</t>
  </si>
  <si>
    <t>ООО ЛРЦ "Комплементарной медицины"</t>
  </si>
  <si>
    <t>ООО "АльфаМед"</t>
  </si>
  <si>
    <t>ГКУ "КОПТД"</t>
  </si>
  <si>
    <t>ГБУ "КОЦМК"</t>
  </si>
  <si>
    <t>ГБУ "Куртамышская ЦРБ им. К. И. Золотавина"</t>
  </si>
  <si>
    <t xml:space="preserve">ГБУ "Курганская областная клиническая больница"                              </t>
  </si>
  <si>
    <t xml:space="preserve">ГБУ "Курганская областная детская клиническая больница им. Красного Креста"                              </t>
  </si>
  <si>
    <t xml:space="preserve">ГБУ "Курганский областной онкологический диспансер"                    </t>
  </si>
  <si>
    <t xml:space="preserve">ГБУ "Курганский областной госпиталь для ветеранов войн"  </t>
  </si>
  <si>
    <t xml:space="preserve">ГБУ "Курганский областной перинатальный центр"                              </t>
  </si>
  <si>
    <t>ГБУ "Курганская больница скорой медицинской помощи"</t>
  </si>
  <si>
    <t xml:space="preserve">ГБУ "Шадринская поликлиника "   </t>
  </si>
  <si>
    <t>ЧУЗ "РЖД - Медицина" г. Курган"</t>
  </si>
  <si>
    <t>ЗАО "Центр семейной медицины"</t>
  </si>
  <si>
    <t>АО "Санаторий "Озеро Горькое"</t>
  </si>
  <si>
    <t>ООО "ХАРИЗМА"</t>
  </si>
  <si>
    <t>Нефросовет</t>
  </si>
  <si>
    <t>в том числе</t>
  </si>
  <si>
    <t>1 квартал</t>
  </si>
  <si>
    <t>2 квартал</t>
  </si>
  <si>
    <t>3 квартал</t>
  </si>
  <si>
    <t>4 квартал</t>
  </si>
  <si>
    <t>Таблица 1</t>
  </si>
  <si>
    <t>Таблица 2</t>
  </si>
  <si>
    <t>Таблица 3</t>
  </si>
  <si>
    <t>Таблица 4</t>
  </si>
  <si>
    <t>Таблица 5</t>
  </si>
  <si>
    <t>Численность прикрепленного населения по состоянию на 01.01.2020</t>
  </si>
  <si>
    <t>Плановые объемы медицинской помощи в связи с заболеваниями в амбулаторных условиях на 2021 год</t>
  </si>
  <si>
    <t>Всего, госпитализаций</t>
  </si>
  <si>
    <t>ИТОГО</t>
  </si>
  <si>
    <t>Итого</t>
  </si>
  <si>
    <t>Таблица 8</t>
  </si>
  <si>
    <t>Всего,случаев лечения</t>
  </si>
  <si>
    <t>Таблица 5.1</t>
  </si>
  <si>
    <t>Эндоскопические исследования</t>
  </si>
  <si>
    <t>УЗИ сердечно-сосудистой системы</t>
  </si>
  <si>
    <t>Патолого-анатомическое исследование биопсийного материала с целью диагностики онкологических заболеваний</t>
  </si>
  <si>
    <t>Малекулярно-генетические исследования  с целью диагностики онкологических заболеваний</t>
  </si>
  <si>
    <t>Тестирование на выявление covid-19</t>
  </si>
  <si>
    <t>Компьютерная томография</t>
  </si>
  <si>
    <t>Магнитно-резонансная томография</t>
  </si>
  <si>
    <t>Определение антигена D системы Резус (резус-фактор плода)</t>
  </si>
  <si>
    <t>Комплексное исследование для диагностики фоновых и предраковых заболеваний репродуктивных органов у женщин</t>
  </si>
  <si>
    <t>Ультразвуковое исследование плода (1 триместр)</t>
  </si>
  <si>
    <t>Дистанционное наблюдение за показателями артериального давления (при подборе лекарственной терапии (прибор предоставляется)</t>
  </si>
  <si>
    <t>Позитронная эмиссионная томография, совмещенная с компьютерной томографией с туморотропными РФП</t>
  </si>
  <si>
    <t>Таблица 7</t>
  </si>
  <si>
    <t>Таблица 7.1</t>
  </si>
  <si>
    <t>Таблица 6</t>
  </si>
  <si>
    <t>в том числе поквартально</t>
  </si>
  <si>
    <t>Астрамед</t>
  </si>
  <si>
    <t>Численность прикрепленного населения на 01.01.2021</t>
  </si>
  <si>
    <t>Доля численности прикрепленного населения</t>
  </si>
  <si>
    <t xml:space="preserve">Капитал </t>
  </si>
  <si>
    <t>Всего, руб.</t>
  </si>
  <si>
    <t>Финансовое обеспечение медицинской помощи гражданам, застрахованным филиалом СМК "АСТРАМЕД-МС" (АО) в г. Курган</t>
  </si>
  <si>
    <t>Финансовое обеспечение медицинской помощи гражданам, застрахованным Филиалом ООО "Капитал Медицинское Страхование" в Курганской области</t>
  </si>
  <si>
    <t>Финансовое обеспечение медицинской помощи в условиях круглосуточного стационара гражданам, застрахованным филиалом СМК "АСТРАМЕД-МС" (АО) в г. Курган</t>
  </si>
  <si>
    <t>Всего, руб. (не включая ВМП)</t>
  </si>
  <si>
    <t>Объемы оказания высокотехнологичной  медицинской помощи гражданам, застрахованным Филиалом ООО "Капитал Медицинское Страхование" в Курганской области</t>
  </si>
  <si>
    <t>Расчет доли</t>
  </si>
  <si>
    <t>Объемы оказания высокотехнологичной медицинской помощи гражданам, застрахованным филиалом СМК "АСТРАМЕД-МС" (АО) в г. Курган</t>
  </si>
  <si>
    <t>Объемы оказания высокотехнологичной медицинской помощи гражданам, застрахованным Филиалом ООО "Капитал Медицинское Страхование" в Курганской области</t>
  </si>
  <si>
    <t xml:space="preserve">Объемы высокотехнологичной медицинской помощи, всего,  госпитализаций </t>
  </si>
  <si>
    <t xml:space="preserve">Всего финансове обеспечение ВМП, руб. </t>
  </si>
  <si>
    <t>Финансовое обеспечение ВМП в условиях круглосуточного стационара гражданам, застрахованным филиалом СМК "АСТРАМЕД-МС" (АО) в г. Курган</t>
  </si>
  <si>
    <t>Финансовое обеспечение ВМП гражданам, застрахованным Филиалом ООО "Капитал Медицинское Страхование" в Курганской области</t>
  </si>
  <si>
    <t>Таблица 6.1</t>
  </si>
  <si>
    <t>объемы оказания медицинской помощи в условиях дневных стационаров гражданам, застрахованным филиалом СМК "АСТРАМЕД-МС" (АО) в г. Курган</t>
  </si>
  <si>
    <t>Финансовое обеспечение медицинской помощи в условияхдневных стационаров гражданам, застрахованным филиалом СМК "АСТРАМЕД-МС" (АО) в г. Курган</t>
  </si>
  <si>
    <t>Финансовое обеспечение медицинской помощи в условиях дневных стационаров гражданам, застрахованным Филиалом ООО "Капитал Медицинское Страхование" в Курганской области</t>
  </si>
  <si>
    <t>Объемы эндоскопических исследований гражданам, застрахованным филиалом СМК "АСТРАМЕД-МС" (АО) в г. Курган</t>
  </si>
  <si>
    <t>Объемы эндоскопических исследований гражданам, застрахованным Филиалом ООО "Капитал Медицинское Страхование" в Курганской области</t>
  </si>
  <si>
    <t>Всего, услуг</t>
  </si>
  <si>
    <t>Объемы УЗИ сердечно-сосудистой системы гражданам, застрахованным филиалом СМК "АСТРАМЕД-МС" (АО) в г. Курган</t>
  </si>
  <si>
    <t>Объемы УЗИ сердечно-сосудистой системы гражданам, застрахованным Филиалом ООО "Капитал Медицинское Страхование" в Курганской области</t>
  </si>
  <si>
    <t>Объемы услуг гражданам, застрахованным филиалом СМК "АСТРАМЕД-МС" (АО) в г. Курган</t>
  </si>
  <si>
    <t>Объемы услуг гражданам, застрахованным Филиалом ООО "Капитал Медицинское Страхование" в Курганской области</t>
  </si>
  <si>
    <t>Дистанционное наблюдение за показателями артериального давления (при контроле эффективности лекарственной терапии (прибор предоставляется)</t>
  </si>
  <si>
    <t>Стоимость эндоскопических исследований гражданам, застрахованным филиалом СМК "АСТРАМЕД-МС" (АО) в г. Курган</t>
  </si>
  <si>
    <t>Стоимость эндоскопических исследований гражданам, застрахованным Филиалом ООО "Капитал Медицинское Страхование" в Курганской области</t>
  </si>
  <si>
    <t>Стоимость УЗИ сердечно-сосудистой системы гражданам, застрахованным филиалом СМК "АСТРАМЕД-МС" (АО) в г. Курган</t>
  </si>
  <si>
    <t>Стоимость УЗИ сердечно-сосудистой системы гражданам, застрахованным Филиалом ООО "Капитал Медицинское Страхование" в Курганской области</t>
  </si>
  <si>
    <t>Стоимость услуг гражданам, застрахованным филиалом СМК "АСТРАМЕД-МС" (АО) в г. Курган</t>
  </si>
  <si>
    <t>Стоимость услуг гражданам, застрахованным Филиалом ООО "Капитал Медицинское Страхование" в Курганской области</t>
  </si>
  <si>
    <t>Всего, вызовов</t>
  </si>
  <si>
    <t>объемы оказания скорой медицинской помощи гражданам, застрахованным филиалом СМК "АСТРАМЕД-МС" (АО) в г. Курган</t>
  </si>
  <si>
    <t>Объемы оказания скорой  медицинской помощи гражданам, застрахованным Филиалом ООО "Капитал Медицинское Страхование" в Курганской области</t>
  </si>
  <si>
    <t>Численность прикрепленного населения на 01.01.2020</t>
  </si>
  <si>
    <t>Таблица 1.1</t>
  </si>
  <si>
    <t>Финансовое обеспечение скорой медицинской помощи гражданам, застрахованным филиалом СМК "АСТРАМЕД-МС" (АО) в г. Курган</t>
  </si>
  <si>
    <t>Финансовое обеспечение скорой  медицинской помощи гражданам, застрахованным Филиалом ООО "Капитал Медицинское Страхование" в Курганской области</t>
  </si>
  <si>
    <t>Всего,руб.</t>
  </si>
  <si>
    <t>Всего, обращений</t>
  </si>
  <si>
    <t>Объемы медицинской помощи гражданам, застрахованным филиалом СМК "АСТРАМЕД-МС" (АО) в г. Курган</t>
  </si>
  <si>
    <t>Объемы медицинской помощи гражданам, застрахованным Филиалом ООО "Капитал Медицинское Страхование" в Курганской области</t>
  </si>
  <si>
    <t>Финансовое обеспечение медицинской помощи в связи с заболеваниями в амбулаторных условиях на 2021 год</t>
  </si>
  <si>
    <t>Таблица 2.1.</t>
  </si>
  <si>
    <t>Всего, посещений</t>
  </si>
  <si>
    <t>Таблица 3.1.</t>
  </si>
  <si>
    <t>Финансовое обеспечение неотложной медицинской помощи в амбулаторных условиях на 2021 год</t>
  </si>
  <si>
    <t>Таблица 4.1.</t>
  </si>
  <si>
    <t>объемы оказания медицинской помощи в условиях круглосуточного стационара гражданам, застрахованным филиалом СМК "АСТРАМЕД-МС" (АО) в г. Курган</t>
  </si>
  <si>
    <t>объемы оказания медицинской помощи в условиях круглосуточного стационара гражданам, застрахованным Филиалом ООО "Капитал Медицинское Страхование" в Курганской области</t>
  </si>
  <si>
    <t>объемы медицинской реабилитации в условиях круглосуточного стационара граждан, застрахованным филиалом СМК "АСТРАМЕД-МС" (АО) в г. Курган</t>
  </si>
  <si>
    <t>объемы медицинской реабилитации в условиях круглосуточного стационара граждан, застрахованных Филиалом ООО "Капитал Медицинское Страхование" в Курганской области</t>
  </si>
  <si>
    <t>Всего, госпитализаций (не включая медицинскую реабилитацию и  ВМП)</t>
  </si>
  <si>
    <t xml:space="preserve">Всего, руб. </t>
  </si>
  <si>
    <t>Финансовое обеспечение медицинской реабилитации в условиях круглосуточного стационара граждан, застрахованных филиалом СМК "АСТРАМЕД-МС" (АО) в г. Курган</t>
  </si>
  <si>
    <t>Финансовое обеспечение медицинской реабилитации граждан, застрахованных Филиалом ООО "Капитал Медицинское Страхование" в Курганской области</t>
  </si>
  <si>
    <t>Таблица 8.1</t>
  </si>
  <si>
    <t>ООО "Центр микрохирургии глаза "Визус-1"</t>
  </si>
  <si>
    <t>Скорая помощь, объемы</t>
  </si>
  <si>
    <t>Скорая помощь, финансовое обеспечение</t>
  </si>
  <si>
    <t>Финансовое обеспечение медицинской помощи с профилактическими и иными целями в амбулаторных условиях на 2021 год</t>
  </si>
  <si>
    <t>Плановые объемы медицинской помощи в амбулаторных условиях  с профилактическими и иными целями на 2021 год</t>
  </si>
  <si>
    <t>Плановые объемы неотложной помощи в амбулаторных условиях на 2021 год</t>
  </si>
  <si>
    <t>Объемы медицинской помощи в условиях круглосуточного стационара (не включая ВМП и медицинскую реабилитацию) на 2021 год</t>
  </si>
  <si>
    <t>Финансовое обеспечение медицинской помощи в условиях круглосуточного стационара (не включая ВМП и медицинскую реабилитацию) на 2021 год</t>
  </si>
  <si>
    <t>Объемы высокотехнологичной медицинской помощи в условиях круглосуточного стационара  на 2021 год</t>
  </si>
  <si>
    <t>Финансовое обеспечение высокотехнологичной медицинской помощи в условиях круглосуточного стационара  на 2021 год</t>
  </si>
  <si>
    <t>Объемы  медицинской реабилитации в условиях круглосуточного стационара  на 2021 год</t>
  </si>
  <si>
    <t>Финансовое обеспечение  медицинской реабилитации в условиях круглосуточного стационара  на 2021 год</t>
  </si>
  <si>
    <t>Объемы  медицинской помощи в условиях дневных стационаров на 2021 год</t>
  </si>
  <si>
    <t>Финансовое обеспечение  медицинской помощи в условиях дневных стационаров на 2021 год</t>
  </si>
  <si>
    <t>Таблица 9</t>
  </si>
  <si>
    <t>Таблица 9.1</t>
  </si>
  <si>
    <t>в том числе помесячно</t>
  </si>
  <si>
    <t>всего</t>
  </si>
  <si>
    <t>октябрь</t>
  </si>
  <si>
    <t>ноябрь</t>
  </si>
  <si>
    <t>декабрь</t>
  </si>
  <si>
    <t>Приложение 4</t>
  </si>
  <si>
    <t>к протоколу от 29.10.2021г.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</si>
</sst>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₽_-;\-* #,##0.00_₽_-;_-* &quot;-&quot;??_₽_-;_-@_-"/>
    <numFmt numFmtId="166" formatCode="#,##0.00000"/>
    <numFmt numFmtId="167" formatCode="0.00_ ;[Red]\-0.00\ "/>
    <numFmt numFmtId="170" formatCode="#,##0.00_ ;[Red]\-#,##0.00\ 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B0F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9" tint="-0.249977111117893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rgb="FF00B0F0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rgb="FF00B0F0"/>
      <name val="Arial"/>
      <family val="2"/>
      <charset val="204"/>
    </font>
    <font>
      <sz val="11"/>
      <color theme="9" tint="-0.249977111117893"/>
      <name val="Arial"/>
      <family val="2"/>
      <charset val="204"/>
    </font>
    <font>
      <sz val="1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3" applyNumberFormat="0" applyAlignment="0" applyProtection="0"/>
    <xf numFmtId="0" fontId="12" fillId="22" borderId="4" applyNumberFormat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3" applyNumberFormat="0" applyAlignment="0" applyProtection="0"/>
    <xf numFmtId="0" fontId="19" fillId="0" borderId="8" applyNumberFormat="0" applyFill="0" applyAlignment="0" applyProtection="0"/>
    <xf numFmtId="0" fontId="20" fillId="23" borderId="0" applyNumberFormat="0" applyBorder="0" applyAlignment="0" applyProtection="0"/>
    <xf numFmtId="0" fontId="8" fillId="24" borderId="9" applyNumberFormat="0" applyFont="0" applyAlignment="0" applyProtection="0"/>
    <xf numFmtId="0" fontId="21" fillId="21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8" fillId="0" borderId="0"/>
    <xf numFmtId="0" fontId="31" fillId="0" borderId="0"/>
    <xf numFmtId="0" fontId="40" fillId="0" borderId="0"/>
    <xf numFmtId="0" fontId="1" fillId="0" borderId="0"/>
    <xf numFmtId="43" fontId="1" fillId="0" borderId="0" applyFont="0" applyFill="0" applyBorder="0" applyAlignment="0" applyProtection="0"/>
  </cellStyleXfs>
  <cellXfs count="37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4" fillId="2" borderId="0" xfId="0" applyFont="1" applyFill="1"/>
    <xf numFmtId="0" fontId="3" fillId="2" borderId="0" xfId="0" applyFont="1" applyFill="1"/>
    <xf numFmtId="49" fontId="2" fillId="2" borderId="0" xfId="0" applyNumberFormat="1" applyFont="1" applyFill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3" fontId="3" fillId="2" borderId="0" xfId="0" applyNumberFormat="1" applyFont="1" applyFill="1" applyAlignment="1">
      <alignment horizontal="right" indent="1"/>
    </xf>
    <xf numFmtId="3" fontId="3" fillId="2" borderId="1" xfId="0" applyNumberFormat="1" applyFont="1" applyFill="1" applyBorder="1" applyAlignment="1">
      <alignment horizontal="right" wrapText="1" indent="1"/>
    </xf>
    <xf numFmtId="3" fontId="3" fillId="2" borderId="2" xfId="0" applyNumberFormat="1" applyFont="1" applyFill="1" applyBorder="1" applyAlignment="1">
      <alignment horizontal="right" wrapText="1" indent="1"/>
    </xf>
    <xf numFmtId="3" fontId="7" fillId="2" borderId="1" xfId="0" applyNumberFormat="1" applyFont="1" applyFill="1" applyBorder="1" applyAlignment="1">
      <alignment horizontal="right" vertical="center" wrapText="1" indent="1"/>
    </xf>
    <xf numFmtId="3" fontId="4" fillId="2" borderId="1" xfId="0" applyNumberFormat="1" applyFont="1" applyFill="1" applyBorder="1" applyAlignment="1">
      <alignment horizontal="right" indent="1"/>
    </xf>
    <xf numFmtId="3" fontId="3" fillId="2" borderId="0" xfId="0" applyNumberFormat="1" applyFont="1" applyFill="1"/>
    <xf numFmtId="3" fontId="2" fillId="2" borderId="0" xfId="0" applyNumberFormat="1" applyFont="1" applyFill="1"/>
    <xf numFmtId="3" fontId="2" fillId="2" borderId="0" xfId="0" applyNumberFormat="1" applyFont="1" applyFill="1" applyAlignment="1">
      <alignment horizontal="right"/>
    </xf>
    <xf numFmtId="3" fontId="2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wrapText="1"/>
    </xf>
    <xf numFmtId="3" fontId="2" fillId="2" borderId="1" xfId="1" applyNumberFormat="1" applyFont="1" applyFill="1" applyBorder="1" applyAlignment="1">
      <alignment wrapText="1"/>
    </xf>
    <xf numFmtId="3" fontId="6" fillId="2" borderId="1" xfId="0" applyNumberFormat="1" applyFont="1" applyFill="1" applyBorder="1" applyAlignment="1">
      <alignment wrapText="1"/>
    </xf>
    <xf numFmtId="3" fontId="5" fillId="2" borderId="0" xfId="0" applyNumberFormat="1" applyFont="1" applyFill="1" applyBorder="1" applyAlignment="1">
      <alignment wrapText="1"/>
    </xf>
    <xf numFmtId="3" fontId="3" fillId="2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horizontal="right" wrapText="1"/>
    </xf>
    <xf numFmtId="0" fontId="4" fillId="2" borderId="0" xfId="0" applyFont="1" applyFill="1" applyAlignment="1"/>
    <xf numFmtId="0" fontId="2" fillId="2" borderId="0" xfId="0" applyFont="1" applyFill="1" applyAlignment="1">
      <alignment horizontal="right"/>
    </xf>
    <xf numFmtId="166" fontId="3" fillId="2" borderId="0" xfId="0" applyNumberFormat="1" applyFont="1" applyFill="1"/>
    <xf numFmtId="0" fontId="4" fillId="2" borderId="1" xfId="0" applyFont="1" applyFill="1" applyBorder="1" applyAlignment="1"/>
    <xf numFmtId="0" fontId="7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4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7" fillId="2" borderId="1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/>
    <xf numFmtId="167" fontId="2" fillId="2" borderId="0" xfId="0" applyNumberFormat="1" applyFont="1" applyFill="1"/>
    <xf numFmtId="167" fontId="3" fillId="2" borderId="0" xfId="0" applyNumberFormat="1" applyFont="1" applyFill="1"/>
    <xf numFmtId="3" fontId="2" fillId="2" borderId="1" xfId="0" applyNumberFormat="1" applyFont="1" applyFill="1" applyBorder="1"/>
    <xf numFmtId="4" fontId="3" fillId="2" borderId="0" xfId="0" applyNumberFormat="1" applyFont="1" applyFill="1"/>
    <xf numFmtId="4" fontId="4" fillId="2" borderId="0" xfId="0" applyNumberFormat="1" applyFont="1" applyFill="1" applyAlignment="1"/>
    <xf numFmtId="4" fontId="3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4" fontId="5" fillId="2" borderId="0" xfId="0" applyNumberFormat="1" applyFont="1" applyFill="1" applyBorder="1" applyAlignment="1">
      <alignment wrapText="1"/>
    </xf>
    <xf numFmtId="0" fontId="4" fillId="2" borderId="2" xfId="0" applyFont="1" applyFill="1" applyBorder="1" applyAlignment="1"/>
    <xf numFmtId="0" fontId="3" fillId="25" borderId="0" xfId="0" applyFont="1" applyFill="1"/>
    <xf numFmtId="0" fontId="4" fillId="25" borderId="0" xfId="0" applyFont="1" applyFill="1" applyAlignment="1"/>
    <xf numFmtId="49" fontId="2" fillId="25" borderId="1" xfId="0" applyNumberFormat="1" applyFont="1" applyFill="1" applyBorder="1" applyAlignment="1">
      <alignment horizontal="center" wrapText="1"/>
    </xf>
    <xf numFmtId="0" fontId="2" fillId="25" borderId="1" xfId="0" applyFont="1" applyFill="1" applyBorder="1"/>
    <xf numFmtId="167" fontId="3" fillId="25" borderId="0" xfId="0" applyNumberFormat="1" applyFont="1" applyFill="1"/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right"/>
    </xf>
    <xf numFmtId="4" fontId="2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/>
    <xf numFmtId="0" fontId="3" fillId="2" borderId="17" xfId="0" applyFont="1" applyFill="1" applyBorder="1" applyAlignment="1">
      <alignment wrapText="1"/>
    </xf>
    <xf numFmtId="3" fontId="3" fillId="2" borderId="2" xfId="0" applyNumberFormat="1" applyFont="1" applyFill="1" applyBorder="1" applyAlignment="1">
      <alignment wrapText="1"/>
    </xf>
    <xf numFmtId="3" fontId="2" fillId="2" borderId="19" xfId="0" applyNumberFormat="1" applyFont="1" applyFill="1" applyBorder="1" applyAlignment="1">
      <alignment horizontal="center" wrapText="1"/>
    </xf>
    <xf numFmtId="3" fontId="3" fillId="2" borderId="21" xfId="0" applyNumberFormat="1" applyFont="1" applyFill="1" applyBorder="1" applyAlignment="1">
      <alignment wrapText="1"/>
    </xf>
    <xf numFmtId="3" fontId="3" fillId="2" borderId="19" xfId="0" applyNumberFormat="1" applyFont="1" applyFill="1" applyBorder="1" applyAlignment="1">
      <alignment wrapText="1"/>
    </xf>
    <xf numFmtId="3" fontId="6" fillId="2" borderId="22" xfId="0" applyNumberFormat="1" applyFont="1" applyFill="1" applyBorder="1" applyAlignment="1">
      <alignment wrapText="1"/>
    </xf>
    <xf numFmtId="3" fontId="6" fillId="2" borderId="23" xfId="0" applyNumberFormat="1" applyFont="1" applyFill="1" applyBorder="1" applyAlignment="1">
      <alignment wrapText="1"/>
    </xf>
    <xf numFmtId="3" fontId="6" fillId="2" borderId="24" xfId="0" applyNumberFormat="1" applyFont="1" applyFill="1" applyBorder="1" applyAlignment="1">
      <alignment wrapText="1"/>
    </xf>
    <xf numFmtId="0" fontId="2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left" vertical="center" wrapText="1"/>
    </xf>
    <xf numFmtId="3" fontId="6" fillId="2" borderId="25" xfId="0" applyNumberFormat="1" applyFont="1" applyFill="1" applyBorder="1" applyAlignment="1">
      <alignment wrapText="1"/>
    </xf>
    <xf numFmtId="3" fontId="3" fillId="2" borderId="0" xfId="0" applyNumberFormat="1" applyFont="1" applyFill="1" applyBorder="1"/>
    <xf numFmtId="3" fontId="2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right"/>
    </xf>
    <xf numFmtId="166" fontId="3" fillId="2" borderId="0" xfId="0" applyNumberFormat="1" applyFont="1" applyFill="1" applyBorder="1"/>
    <xf numFmtId="0" fontId="4" fillId="2" borderId="0" xfId="0" applyFont="1" applyFill="1" applyBorder="1" applyAlignment="1"/>
    <xf numFmtId="0" fontId="4" fillId="2" borderId="0" xfId="0" applyFont="1" applyFill="1" applyAlignment="1">
      <alignment horizontal="left"/>
    </xf>
    <xf numFmtId="0" fontId="2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4" fontId="2" fillId="2" borderId="1" xfId="0" applyNumberFormat="1" applyFont="1" applyFill="1" applyBorder="1"/>
    <xf numFmtId="3" fontId="7" fillId="2" borderId="2" xfId="0" applyNumberFormat="1" applyFont="1" applyFill="1" applyBorder="1" applyAlignment="1">
      <alignment horizontal="right" vertical="center" wrapText="1" indent="1"/>
    </xf>
    <xf numFmtId="0" fontId="2" fillId="0" borderId="1" xfId="0" applyFont="1" applyFill="1" applyBorder="1"/>
    <xf numFmtId="0" fontId="3" fillId="0" borderId="16" xfId="0" applyFont="1" applyFill="1" applyBorder="1" applyAlignment="1">
      <alignment wrapText="1"/>
    </xf>
    <xf numFmtId="0" fontId="2" fillId="0" borderId="0" xfId="0" applyFont="1" applyFill="1"/>
    <xf numFmtId="0" fontId="4" fillId="0" borderId="0" xfId="0" applyFont="1" applyFill="1" applyAlignment="1"/>
    <xf numFmtId="0" fontId="7" fillId="0" borderId="16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4" fillId="0" borderId="16" xfId="0" applyFont="1" applyFill="1" applyBorder="1" applyAlignment="1"/>
    <xf numFmtId="0" fontId="3" fillId="0" borderId="0" xfId="0" applyFont="1" applyFill="1"/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4" fontId="2" fillId="2" borderId="19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wrapText="1"/>
    </xf>
    <xf numFmtId="4" fontId="3" fillId="2" borderId="19" xfId="0" applyNumberFormat="1" applyFont="1" applyFill="1" applyBorder="1" applyAlignment="1">
      <alignment wrapText="1"/>
    </xf>
    <xf numFmtId="4" fontId="6" fillId="2" borderId="25" xfId="0" applyNumberFormat="1" applyFont="1" applyFill="1" applyBorder="1" applyAlignment="1">
      <alignment wrapText="1"/>
    </xf>
    <xf numFmtId="4" fontId="6" fillId="2" borderId="23" xfId="0" applyNumberFormat="1" applyFont="1" applyFill="1" applyBorder="1" applyAlignment="1">
      <alignment wrapText="1"/>
    </xf>
    <xf numFmtId="4" fontId="6" fillId="2" borderId="24" xfId="0" applyNumberFormat="1" applyFont="1" applyFill="1" applyBorder="1" applyAlignment="1">
      <alignment wrapText="1"/>
    </xf>
    <xf numFmtId="4" fontId="3" fillId="2" borderId="0" xfId="0" applyNumberFormat="1" applyFont="1" applyFill="1" applyBorder="1"/>
    <xf numFmtId="4" fontId="2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right"/>
    </xf>
    <xf numFmtId="4" fontId="4" fillId="2" borderId="0" xfId="0" applyNumberFormat="1" applyFont="1" applyFill="1" applyBorder="1" applyAlignment="1"/>
    <xf numFmtId="4" fontId="25" fillId="0" borderId="0" xfId="0" applyNumberFormat="1" applyFont="1" applyFill="1"/>
    <xf numFmtId="0" fontId="25" fillId="2" borderId="0" xfId="0" applyFont="1" applyFill="1"/>
    <xf numFmtId="0" fontId="33" fillId="2" borderId="0" xfId="0" applyFont="1" applyFill="1"/>
    <xf numFmtId="4" fontId="33" fillId="2" borderId="0" xfId="0" applyNumberFormat="1" applyFont="1" applyFill="1"/>
    <xf numFmtId="4" fontId="25" fillId="2" borderId="0" xfId="0" applyNumberFormat="1" applyFont="1" applyFill="1"/>
    <xf numFmtId="4" fontId="25" fillId="2" borderId="0" xfId="0" applyNumberFormat="1" applyFont="1" applyFill="1" applyAlignment="1">
      <alignment horizontal="right"/>
    </xf>
    <xf numFmtId="0" fontId="32" fillId="2" borderId="0" xfId="0" applyFont="1" applyFill="1"/>
    <xf numFmtId="0" fontId="25" fillId="2" borderId="0" xfId="0" applyFont="1" applyFill="1" applyAlignment="1"/>
    <xf numFmtId="4" fontId="25" fillId="2" borderId="0" xfId="0" applyNumberFormat="1" applyFont="1" applyFill="1" applyAlignment="1"/>
    <xf numFmtId="0" fontId="25" fillId="2" borderId="0" xfId="0" applyFont="1" applyFill="1" applyAlignment="1">
      <alignment wrapText="1"/>
    </xf>
    <xf numFmtId="0" fontId="25" fillId="2" borderId="0" xfId="0" applyFont="1" applyFill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wrapText="1"/>
    </xf>
    <xf numFmtId="49" fontId="25" fillId="2" borderId="0" xfId="0" applyNumberFormat="1" applyFont="1" applyFill="1" applyAlignment="1">
      <alignment horizontal="center" wrapText="1"/>
    </xf>
    <xf numFmtId="0" fontId="25" fillId="2" borderId="1" xfId="0" applyFont="1" applyFill="1" applyBorder="1"/>
    <xf numFmtId="0" fontId="33" fillId="2" borderId="1" xfId="0" applyFont="1" applyFill="1" applyBorder="1" applyAlignment="1">
      <alignment wrapText="1"/>
    </xf>
    <xf numFmtId="4" fontId="33" fillId="2" borderId="1" xfId="0" applyNumberFormat="1" applyFont="1" applyFill="1" applyBorder="1" applyAlignment="1">
      <alignment wrapText="1"/>
    </xf>
    <xf numFmtId="4" fontId="25" fillId="2" borderId="1" xfId="0" applyNumberFormat="1" applyFont="1" applyFill="1" applyBorder="1"/>
    <xf numFmtId="0" fontId="30" fillId="2" borderId="1" xfId="0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wrapText="1"/>
    </xf>
    <xf numFmtId="0" fontId="32" fillId="2" borderId="1" xfId="0" applyFont="1" applyFill="1" applyBorder="1"/>
    <xf numFmtId="0" fontId="32" fillId="2" borderId="1" xfId="0" applyFont="1" applyFill="1" applyBorder="1" applyAlignment="1"/>
    <xf numFmtId="4" fontId="32" fillId="2" borderId="1" xfId="0" applyNumberFormat="1" applyFont="1" applyFill="1" applyBorder="1" applyAlignment="1">
      <alignment horizontal="right" indent="1"/>
    </xf>
    <xf numFmtId="0" fontId="27" fillId="2" borderId="0" xfId="0" applyFont="1" applyFill="1"/>
    <xf numFmtId="0" fontId="34" fillId="2" borderId="0" xfId="0" applyFont="1" applyFill="1"/>
    <xf numFmtId="3" fontId="34" fillId="2" borderId="0" xfId="0" applyNumberFormat="1" applyFont="1" applyFill="1" applyAlignment="1">
      <alignment horizontal="right" indent="1"/>
    </xf>
    <xf numFmtId="4" fontId="34" fillId="2" borderId="0" xfId="0" applyNumberFormat="1" applyFont="1" applyFill="1"/>
    <xf numFmtId="4" fontId="27" fillId="2" borderId="0" xfId="0" applyNumberFormat="1" applyFont="1" applyFill="1"/>
    <xf numFmtId="4" fontId="27" fillId="2" borderId="0" xfId="0" applyNumberFormat="1" applyFont="1" applyFill="1" applyAlignment="1">
      <alignment horizontal="right"/>
    </xf>
    <xf numFmtId="0" fontId="26" fillId="2" borderId="0" xfId="0" applyFont="1" applyFill="1" applyAlignment="1"/>
    <xf numFmtId="0" fontId="27" fillId="2" borderId="0" xfId="0" applyFont="1" applyFill="1" applyAlignment="1">
      <alignment horizontal="center" vertical="center" wrapText="1"/>
    </xf>
    <xf numFmtId="4" fontId="27" fillId="2" borderId="1" xfId="0" applyNumberFormat="1" applyFont="1" applyFill="1" applyBorder="1" applyAlignment="1">
      <alignment horizontal="center" wrapText="1"/>
    </xf>
    <xf numFmtId="49" fontId="27" fillId="2" borderId="0" xfId="0" applyNumberFormat="1" applyFont="1" applyFill="1" applyAlignment="1">
      <alignment horizontal="center" wrapText="1"/>
    </xf>
    <xf numFmtId="0" fontId="27" fillId="2" borderId="1" xfId="0" applyFont="1" applyFill="1" applyBorder="1"/>
    <xf numFmtId="0" fontId="34" fillId="2" borderId="2" xfId="0" applyFont="1" applyFill="1" applyBorder="1" applyAlignment="1">
      <alignment wrapText="1"/>
    </xf>
    <xf numFmtId="3" fontId="34" fillId="2" borderId="1" xfId="0" applyNumberFormat="1" applyFont="1" applyFill="1" applyBorder="1" applyAlignment="1">
      <alignment horizontal="right" wrapText="1" indent="1"/>
    </xf>
    <xf numFmtId="4" fontId="34" fillId="2" borderId="1" xfId="0" applyNumberFormat="1" applyFont="1" applyFill="1" applyBorder="1" applyAlignment="1">
      <alignment wrapText="1"/>
    </xf>
    <xf numFmtId="4" fontId="27" fillId="2" borderId="1" xfId="0" applyNumberFormat="1" applyFont="1" applyFill="1" applyBorder="1"/>
    <xf numFmtId="3" fontId="34" fillId="2" borderId="2" xfId="0" applyNumberFormat="1" applyFont="1" applyFill="1" applyBorder="1" applyAlignment="1">
      <alignment horizontal="right" wrapText="1" indent="1"/>
    </xf>
    <xf numFmtId="0" fontId="29" fillId="2" borderId="2" xfId="0" applyFont="1" applyFill="1" applyBorder="1" applyAlignment="1">
      <alignment horizontal="left" vertical="center" wrapText="1"/>
    </xf>
    <xf numFmtId="3" fontId="29" fillId="2" borderId="2" xfId="0" applyNumberFormat="1" applyFont="1" applyFill="1" applyBorder="1" applyAlignment="1">
      <alignment horizontal="right" vertical="center" wrapText="1" indent="1"/>
    </xf>
    <xf numFmtId="3" fontId="29" fillId="2" borderId="1" xfId="0" applyNumberFormat="1" applyFont="1" applyFill="1" applyBorder="1" applyAlignment="1">
      <alignment horizontal="right" vertical="center" wrapText="1" indent="1"/>
    </xf>
    <xf numFmtId="0" fontId="29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/>
    <xf numFmtId="0" fontId="26" fillId="2" borderId="2" xfId="0" applyFont="1" applyFill="1" applyBorder="1" applyAlignment="1"/>
    <xf numFmtId="3" fontId="26" fillId="2" borderId="1" xfId="0" applyNumberFormat="1" applyFont="1" applyFill="1" applyBorder="1" applyAlignment="1">
      <alignment horizontal="right" indent="1"/>
    </xf>
    <xf numFmtId="4" fontId="35" fillId="2" borderId="1" xfId="0" applyNumberFormat="1" applyFont="1" applyFill="1" applyBorder="1" applyAlignment="1">
      <alignment wrapText="1"/>
    </xf>
    <xf numFmtId="0" fontId="26" fillId="2" borderId="0" xfId="0" applyFont="1" applyFill="1"/>
    <xf numFmtId="4" fontId="36" fillId="2" borderId="0" xfId="0" applyNumberFormat="1" applyFont="1" applyFill="1" applyBorder="1" applyAlignment="1">
      <alignment wrapText="1"/>
    </xf>
    <xf numFmtId="3" fontId="33" fillId="2" borderId="0" xfId="0" applyNumberFormat="1" applyFont="1" applyFill="1" applyAlignment="1">
      <alignment horizontal="right" indent="1"/>
    </xf>
    <xf numFmtId="0" fontId="32" fillId="2" borderId="0" xfId="0" applyFont="1" applyFill="1" applyAlignment="1"/>
    <xf numFmtId="0" fontId="33" fillId="2" borderId="2" xfId="0" applyFont="1" applyFill="1" applyBorder="1" applyAlignment="1">
      <alignment wrapText="1"/>
    </xf>
    <xf numFmtId="3" fontId="33" fillId="2" borderId="1" xfId="0" applyNumberFormat="1" applyFont="1" applyFill="1" applyBorder="1" applyAlignment="1">
      <alignment horizontal="right" wrapText="1" indent="1"/>
    </xf>
    <xf numFmtId="3" fontId="33" fillId="2" borderId="2" xfId="0" applyNumberFormat="1" applyFont="1" applyFill="1" applyBorder="1" applyAlignment="1">
      <alignment horizontal="right" wrapText="1" indent="1"/>
    </xf>
    <xf numFmtId="0" fontId="30" fillId="2" borderId="2" xfId="0" applyFont="1" applyFill="1" applyBorder="1" applyAlignment="1">
      <alignment horizontal="left" vertical="center" wrapText="1"/>
    </xf>
    <xf numFmtId="3" fontId="30" fillId="2" borderId="2" xfId="0" applyNumberFormat="1" applyFont="1" applyFill="1" applyBorder="1" applyAlignment="1">
      <alignment horizontal="right" vertical="center" wrapText="1" indent="1"/>
    </xf>
    <xf numFmtId="3" fontId="30" fillId="2" borderId="1" xfId="0" applyNumberFormat="1" applyFont="1" applyFill="1" applyBorder="1" applyAlignment="1">
      <alignment horizontal="right" vertical="center" wrapText="1" indent="1"/>
    </xf>
    <xf numFmtId="0" fontId="32" fillId="2" borderId="2" xfId="0" applyFont="1" applyFill="1" applyBorder="1" applyAlignment="1"/>
    <xf numFmtId="3" fontId="32" fillId="2" borderId="1" xfId="0" applyNumberFormat="1" applyFont="1" applyFill="1" applyBorder="1" applyAlignment="1">
      <alignment horizontal="right" indent="1"/>
    </xf>
    <xf numFmtId="4" fontId="37" fillId="2" borderId="1" xfId="0" applyNumberFormat="1" applyFont="1" applyFill="1" applyBorder="1" applyAlignment="1">
      <alignment wrapText="1"/>
    </xf>
    <xf numFmtId="4" fontId="32" fillId="2" borderId="1" xfId="0" applyNumberFormat="1" applyFont="1" applyFill="1" applyBorder="1"/>
    <xf numFmtId="4" fontId="38" fillId="2" borderId="0" xfId="0" applyNumberFormat="1" applyFont="1" applyFill="1" applyBorder="1" applyAlignment="1">
      <alignment wrapText="1"/>
    </xf>
    <xf numFmtId="4" fontId="32" fillId="2" borderId="0" xfId="0" applyNumberFormat="1" applyFont="1" applyFill="1" applyAlignment="1"/>
    <xf numFmtId="4" fontId="33" fillId="2" borderId="0" xfId="0" applyNumberFormat="1" applyFont="1" applyFill="1" applyAlignment="1">
      <alignment wrapText="1"/>
    </xf>
    <xf numFmtId="4" fontId="25" fillId="2" borderId="0" xfId="0" applyNumberFormat="1" applyFont="1" applyFill="1" applyAlignment="1">
      <alignment wrapText="1"/>
    </xf>
    <xf numFmtId="4" fontId="25" fillId="2" borderId="0" xfId="0" applyNumberFormat="1" applyFont="1" applyFill="1" applyAlignment="1">
      <alignment horizontal="right" wrapText="1"/>
    </xf>
    <xf numFmtId="3" fontId="3" fillId="0" borderId="1" xfId="0" applyNumberFormat="1" applyFont="1" applyFill="1" applyBorder="1" applyAlignment="1">
      <alignment wrapText="1"/>
    </xf>
    <xf numFmtId="3" fontId="3" fillId="0" borderId="0" xfId="0" applyNumberFormat="1" applyFont="1" applyFill="1" applyAlignment="1">
      <alignment horizontal="right" indent="1"/>
    </xf>
    <xf numFmtId="3" fontId="3" fillId="0" borderId="0" xfId="0" applyNumberFormat="1" applyFont="1" applyFill="1"/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right" wrapText="1" indent="1"/>
    </xf>
    <xf numFmtId="3" fontId="2" fillId="0" borderId="1" xfId="0" applyNumberFormat="1" applyFont="1" applyFill="1" applyBorder="1"/>
    <xf numFmtId="0" fontId="3" fillId="0" borderId="2" xfId="0" applyFont="1" applyFill="1" applyBorder="1" applyAlignment="1">
      <alignment wrapText="1"/>
    </xf>
    <xf numFmtId="3" fontId="3" fillId="0" borderId="2" xfId="0" applyNumberFormat="1" applyFont="1" applyFill="1" applyBorder="1" applyAlignment="1">
      <alignment horizontal="right" wrapText="1" indent="1"/>
    </xf>
    <xf numFmtId="3" fontId="7" fillId="0" borderId="1" xfId="0" applyNumberFormat="1" applyFont="1" applyFill="1" applyBorder="1" applyAlignment="1">
      <alignment horizontal="right" vertical="center" wrapText="1" indent="1"/>
    </xf>
    <xf numFmtId="3" fontId="4" fillId="0" borderId="1" xfId="0" applyNumberFormat="1" applyFont="1" applyFill="1" applyBorder="1" applyAlignment="1">
      <alignment horizontal="right" indent="1"/>
    </xf>
    <xf numFmtId="3" fontId="6" fillId="0" borderId="1" xfId="0" applyNumberFormat="1" applyFont="1" applyFill="1" applyBorder="1" applyAlignment="1">
      <alignment wrapText="1"/>
    </xf>
    <xf numFmtId="0" fontId="4" fillId="0" borderId="0" xfId="0" applyFont="1" applyFill="1"/>
    <xf numFmtId="3" fontId="5" fillId="0" borderId="0" xfId="0" applyNumberFormat="1" applyFont="1" applyFill="1" applyBorder="1" applyAlignment="1">
      <alignment wrapText="1"/>
    </xf>
    <xf numFmtId="167" fontId="3" fillId="0" borderId="0" xfId="0" applyNumberFormat="1" applyFont="1" applyFill="1"/>
    <xf numFmtId="4" fontId="33" fillId="0" borderId="1" xfId="0" applyNumberFormat="1" applyFont="1" applyFill="1" applyBorder="1" applyAlignment="1">
      <alignment wrapText="1"/>
    </xf>
    <xf numFmtId="3" fontId="2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167" fontId="2" fillId="0" borderId="0" xfId="0" applyNumberFormat="1" applyFont="1" applyFill="1"/>
    <xf numFmtId="0" fontId="25" fillId="0" borderId="0" xfId="0" applyFont="1" applyFill="1"/>
    <xf numFmtId="0" fontId="33" fillId="0" borderId="0" xfId="0" applyFont="1" applyFill="1"/>
    <xf numFmtId="4" fontId="33" fillId="0" borderId="0" xfId="0" applyNumberFormat="1" applyFont="1" applyFill="1"/>
    <xf numFmtId="4" fontId="25" fillId="0" borderId="0" xfId="0" applyNumberFormat="1" applyFont="1" applyFill="1" applyAlignment="1">
      <alignment horizontal="right"/>
    </xf>
    <xf numFmtId="0" fontId="32" fillId="0" borderId="0" xfId="0" applyFont="1" applyFill="1" applyAlignment="1"/>
    <xf numFmtId="4" fontId="32" fillId="0" borderId="0" xfId="0" applyNumberFormat="1" applyFont="1" applyFill="1" applyAlignment="1"/>
    <xf numFmtId="0" fontId="25" fillId="0" borderId="0" xfId="0" applyFont="1" applyFill="1" applyAlignment="1">
      <alignment horizontal="center" vertical="center" wrapText="1"/>
    </xf>
    <xf numFmtId="49" fontId="25" fillId="0" borderId="0" xfId="0" applyNumberFormat="1" applyFont="1" applyFill="1" applyAlignment="1">
      <alignment horizontal="center" wrapText="1"/>
    </xf>
    <xf numFmtId="0" fontId="25" fillId="0" borderId="1" xfId="0" applyFont="1" applyFill="1" applyBorder="1"/>
    <xf numFmtId="0" fontId="30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/>
    <xf numFmtId="4" fontId="37" fillId="0" borderId="1" xfId="0" applyNumberFormat="1" applyFont="1" applyFill="1" applyBorder="1" applyAlignment="1">
      <alignment wrapText="1"/>
    </xf>
    <xf numFmtId="0" fontId="32" fillId="0" borderId="0" xfId="0" applyFont="1" applyFill="1"/>
    <xf numFmtId="4" fontId="38" fillId="0" borderId="0" xfId="0" applyNumberFormat="1" applyFont="1" applyFill="1" applyBorder="1" applyAlignment="1">
      <alignment wrapText="1"/>
    </xf>
    <xf numFmtId="167" fontId="25" fillId="0" borderId="0" xfId="0" applyNumberFormat="1" applyFont="1" applyFill="1"/>
    <xf numFmtId="167" fontId="33" fillId="0" borderId="0" xfId="0" applyNumberFormat="1" applyFont="1" applyFill="1"/>
    <xf numFmtId="3" fontId="2" fillId="2" borderId="13" xfId="0" applyNumberFormat="1" applyFont="1" applyFill="1" applyBorder="1" applyAlignment="1">
      <alignment wrapText="1"/>
    </xf>
    <xf numFmtId="0" fontId="27" fillId="0" borderId="1" xfId="0" applyFont="1" applyFill="1" applyBorder="1"/>
    <xf numFmtId="0" fontId="29" fillId="0" borderId="2" xfId="0" applyFont="1" applyFill="1" applyBorder="1" applyAlignment="1">
      <alignment horizontal="left" vertical="center" wrapText="1"/>
    </xf>
    <xf numFmtId="3" fontId="29" fillId="0" borderId="1" xfId="0" applyNumberFormat="1" applyFont="1" applyFill="1" applyBorder="1" applyAlignment="1">
      <alignment horizontal="right" vertical="center" wrapText="1" indent="1"/>
    </xf>
    <xf numFmtId="4" fontId="34" fillId="0" borderId="1" xfId="0" applyNumberFormat="1" applyFont="1" applyFill="1" applyBorder="1" applyAlignment="1">
      <alignment wrapText="1"/>
    </xf>
    <xf numFmtId="4" fontId="27" fillId="0" borderId="1" xfId="0" applyNumberFormat="1" applyFont="1" applyFill="1" applyBorder="1"/>
    <xf numFmtId="0" fontId="27" fillId="0" borderId="0" xfId="0" applyFont="1" applyFill="1"/>
    <xf numFmtId="3" fontId="2" fillId="2" borderId="13" xfId="0" applyNumberFormat="1" applyFont="1" applyFill="1" applyBorder="1" applyAlignment="1">
      <alignment horizontal="center" wrapText="1"/>
    </xf>
    <xf numFmtId="3" fontId="2" fillId="2" borderId="18" xfId="0" applyNumberFormat="1" applyFont="1" applyFill="1" applyBorder="1" applyAlignment="1">
      <alignment horizontal="center" wrapText="1"/>
    </xf>
    <xf numFmtId="3" fontId="2" fillId="0" borderId="13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3" fontId="2" fillId="0" borderId="18" xfId="0" applyNumberFormat="1" applyFont="1" applyFill="1" applyBorder="1" applyAlignment="1">
      <alignment horizontal="center" wrapText="1"/>
    </xf>
    <xf numFmtId="3" fontId="2" fillId="2" borderId="29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" fontId="2" fillId="2" borderId="1" xfId="0" applyNumberFormat="1" applyFont="1" applyFill="1" applyBorder="1" applyAlignment="1">
      <alignment wrapText="1"/>
    </xf>
    <xf numFmtId="4" fontId="2" fillId="2" borderId="18" xfId="0" applyNumberFormat="1" applyFont="1" applyFill="1" applyBorder="1" applyAlignment="1">
      <alignment horizontal="center" wrapText="1"/>
    </xf>
    <xf numFmtId="4" fontId="2" fillId="0" borderId="18" xfId="0" applyNumberFormat="1" applyFont="1" applyFill="1" applyBorder="1" applyAlignment="1">
      <alignment horizontal="center" wrapText="1"/>
    </xf>
    <xf numFmtId="4" fontId="27" fillId="2" borderId="18" xfId="0" applyNumberFormat="1" applyFont="1" applyFill="1" applyBorder="1" applyAlignment="1">
      <alignment horizontal="center" wrapText="1"/>
    </xf>
    <xf numFmtId="4" fontId="25" fillId="2" borderId="18" xfId="0" applyNumberFormat="1" applyFont="1" applyFill="1" applyBorder="1" applyAlignment="1">
      <alignment horizontal="center" wrapText="1"/>
    </xf>
    <xf numFmtId="170" fontId="2" fillId="2" borderId="0" xfId="0" applyNumberFormat="1" applyFont="1" applyFill="1"/>
    <xf numFmtId="170" fontId="4" fillId="2" borderId="0" xfId="0" applyNumberFormat="1" applyFont="1" applyFill="1" applyAlignment="1"/>
    <xf numFmtId="170" fontId="2" fillId="2" borderId="18" xfId="0" applyNumberFormat="1" applyFont="1" applyFill="1" applyBorder="1" applyAlignment="1">
      <alignment horizontal="center" wrapText="1"/>
    </xf>
    <xf numFmtId="170" fontId="3" fillId="2" borderId="1" xfId="0" applyNumberFormat="1" applyFont="1" applyFill="1" applyBorder="1" applyAlignment="1">
      <alignment wrapText="1"/>
    </xf>
    <xf numFmtId="170" fontId="6" fillId="2" borderId="1" xfId="0" applyNumberFormat="1" applyFont="1" applyFill="1" applyBorder="1" applyAlignment="1">
      <alignment wrapText="1"/>
    </xf>
    <xf numFmtId="4" fontId="25" fillId="2" borderId="1" xfId="0" applyNumberFormat="1" applyFont="1" applyFill="1" applyBorder="1" applyAlignment="1">
      <alignment horizontal="center" wrapText="1"/>
    </xf>
    <xf numFmtId="4" fontId="25" fillId="0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25" borderId="12" xfId="0" applyFont="1" applyFill="1" applyBorder="1" applyAlignment="1">
      <alignment horizontal="center" vertical="center" wrapText="1"/>
    </xf>
    <xf numFmtId="0" fontId="3" fillId="25" borderId="15" xfId="0" applyFont="1" applyFill="1" applyBorder="1" applyAlignment="1">
      <alignment horizontal="center" vertical="center" wrapText="1"/>
    </xf>
    <xf numFmtId="0" fontId="3" fillId="25" borderId="13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wrapText="1"/>
    </xf>
    <xf numFmtId="0" fontId="3" fillId="25" borderId="1" xfId="0" applyFont="1" applyFill="1" applyBorder="1" applyAlignment="1">
      <alignment horizontal="center" vertical="center" wrapText="1"/>
    </xf>
    <xf numFmtId="4" fontId="2" fillId="25" borderId="1" xfId="0" applyNumberFormat="1" applyFont="1" applyFill="1" applyBorder="1" applyAlignment="1">
      <alignment horizontal="center" wrapText="1"/>
    </xf>
    <xf numFmtId="4" fontId="33" fillId="2" borderId="1" xfId="0" applyNumberFormat="1" applyFont="1" applyFill="1" applyBorder="1" applyAlignment="1">
      <alignment horizontal="center" wrapText="1"/>
    </xf>
    <xf numFmtId="4" fontId="33" fillId="2" borderId="1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wrapText="1"/>
    </xf>
    <xf numFmtId="4" fontId="2" fillId="2" borderId="13" xfId="0" applyNumberFormat="1" applyFont="1" applyFill="1" applyBorder="1" applyAlignment="1">
      <alignment horizontal="center" wrapText="1"/>
    </xf>
    <xf numFmtId="4" fontId="3" fillId="2" borderId="16" xfId="0" applyNumberFormat="1" applyFont="1" applyFill="1" applyBorder="1" applyAlignment="1">
      <alignment horizontal="center" wrapText="1"/>
    </xf>
    <xf numFmtId="4" fontId="3" fillId="2" borderId="17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wrapText="1"/>
    </xf>
    <xf numFmtId="4" fontId="2" fillId="2" borderId="17" xfId="0" applyNumberFormat="1" applyFont="1" applyFill="1" applyBorder="1" applyAlignment="1">
      <alignment horizontal="center" wrapText="1"/>
    </xf>
    <xf numFmtId="4" fontId="2" fillId="2" borderId="2" xfId="0" applyNumberFormat="1" applyFont="1" applyFill="1" applyBorder="1" applyAlignment="1">
      <alignment horizontal="center" wrapText="1"/>
    </xf>
    <xf numFmtId="0" fontId="34" fillId="2" borderId="1" xfId="0" applyFont="1" applyFill="1" applyBorder="1" applyAlignment="1">
      <alignment horizontal="center" vertical="center" wrapText="1"/>
    </xf>
    <xf numFmtId="3" fontId="34" fillId="2" borderId="1" xfId="0" applyNumberFormat="1" applyFont="1" applyFill="1" applyBorder="1" applyAlignment="1">
      <alignment horizontal="center" vertical="center" wrapText="1"/>
    </xf>
    <xf numFmtId="4" fontId="34" fillId="2" borderId="1" xfId="0" applyNumberFormat="1" applyFont="1" applyFill="1" applyBorder="1" applyAlignment="1">
      <alignment horizontal="center" wrapText="1"/>
    </xf>
    <xf numFmtId="4" fontId="34" fillId="2" borderId="14" xfId="0" applyNumberFormat="1" applyFont="1" applyFill="1" applyBorder="1" applyAlignment="1">
      <alignment horizontal="center" vertical="center" wrapText="1"/>
    </xf>
    <xf numFmtId="4" fontId="34" fillId="2" borderId="18" xfId="0" applyNumberFormat="1" applyFont="1" applyFill="1" applyBorder="1" applyAlignment="1">
      <alignment horizontal="center" vertical="center" wrapText="1"/>
    </xf>
    <xf numFmtId="4" fontId="27" fillId="2" borderId="16" xfId="0" applyNumberFormat="1" applyFont="1" applyFill="1" applyBorder="1" applyAlignment="1">
      <alignment horizontal="center" vertical="center" wrapText="1"/>
    </xf>
    <xf numFmtId="4" fontId="27" fillId="2" borderId="17" xfId="0" applyNumberFormat="1" applyFont="1" applyFill="1" applyBorder="1" applyAlignment="1">
      <alignment horizontal="center" vertical="center" wrapText="1"/>
    </xf>
    <xf numFmtId="4" fontId="27" fillId="2" borderId="2" xfId="0" applyNumberFormat="1" applyFont="1" applyFill="1" applyBorder="1" applyAlignment="1">
      <alignment horizontal="center" vertical="center" wrapText="1"/>
    </xf>
    <xf numFmtId="4" fontId="27" fillId="2" borderId="12" xfId="0" applyNumberFormat="1" applyFont="1" applyFill="1" applyBorder="1" applyAlignment="1">
      <alignment horizontal="center" wrapText="1"/>
    </xf>
    <xf numFmtId="4" fontId="27" fillId="2" borderId="13" xfId="0" applyNumberFormat="1" applyFont="1" applyFill="1" applyBorder="1" applyAlignment="1">
      <alignment horizontal="center" wrapText="1"/>
    </xf>
    <xf numFmtId="4" fontId="34" fillId="2" borderId="16" xfId="0" applyNumberFormat="1" applyFont="1" applyFill="1" applyBorder="1" applyAlignment="1">
      <alignment horizontal="center" wrapText="1"/>
    </xf>
    <xf numFmtId="4" fontId="34" fillId="2" borderId="17" xfId="0" applyNumberFormat="1" applyFont="1" applyFill="1" applyBorder="1" applyAlignment="1">
      <alignment horizontal="center" wrapText="1"/>
    </xf>
    <xf numFmtId="4" fontId="34" fillId="2" borderId="2" xfId="0" applyNumberFormat="1" applyFont="1" applyFill="1" applyBorder="1" applyAlignment="1">
      <alignment horizontal="center" wrapText="1"/>
    </xf>
    <xf numFmtId="4" fontId="34" fillId="2" borderId="12" xfId="0" applyNumberFormat="1" applyFont="1" applyFill="1" applyBorder="1" applyAlignment="1">
      <alignment horizontal="center" vertical="center" wrapText="1"/>
    </xf>
    <xf numFmtId="4" fontId="34" fillId="2" borderId="13" xfId="0" applyNumberFormat="1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4" fontId="34" fillId="2" borderId="1" xfId="0" applyNumberFormat="1" applyFont="1" applyFill="1" applyBorder="1" applyAlignment="1">
      <alignment horizontal="center" vertical="center" wrapText="1"/>
    </xf>
    <xf numFmtId="4" fontId="27" fillId="2" borderId="1" xfId="0" applyNumberFormat="1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wrapText="1"/>
    </xf>
    <xf numFmtId="3" fontId="3" fillId="0" borderId="16" xfId="0" applyNumberFormat="1" applyFont="1" applyFill="1" applyBorder="1" applyAlignment="1">
      <alignment horizontal="center" wrapText="1"/>
    </xf>
    <xf numFmtId="3" fontId="3" fillId="0" borderId="17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33" fillId="2" borderId="16" xfId="0" applyNumberFormat="1" applyFont="1" applyFill="1" applyBorder="1" applyAlignment="1">
      <alignment horizontal="center" wrapText="1"/>
    </xf>
    <xf numFmtId="4" fontId="33" fillId="2" borderId="17" xfId="0" applyNumberFormat="1" applyFont="1" applyFill="1" applyBorder="1" applyAlignment="1">
      <alignment horizontal="center" wrapText="1"/>
    </xf>
    <xf numFmtId="4" fontId="33" fillId="2" borderId="2" xfId="0" applyNumberFormat="1" applyFont="1" applyFill="1" applyBorder="1" applyAlignment="1">
      <alignment horizontal="center" wrapText="1"/>
    </xf>
    <xf numFmtId="4" fontId="33" fillId="2" borderId="14" xfId="0" applyNumberFormat="1" applyFont="1" applyFill="1" applyBorder="1" applyAlignment="1">
      <alignment horizontal="center" vertical="center" wrapText="1"/>
    </xf>
    <xf numFmtId="4" fontId="33" fillId="2" borderId="18" xfId="0" applyNumberFormat="1" applyFont="1" applyFill="1" applyBorder="1" applyAlignment="1">
      <alignment horizontal="center" vertical="center" wrapText="1"/>
    </xf>
    <xf numFmtId="4" fontId="25" fillId="2" borderId="16" xfId="0" applyNumberFormat="1" applyFont="1" applyFill="1" applyBorder="1" applyAlignment="1">
      <alignment horizontal="center" vertical="center" wrapText="1"/>
    </xf>
    <xf numFmtId="4" fontId="25" fillId="2" borderId="17" xfId="0" applyNumberFormat="1" applyFont="1" applyFill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4" fontId="33" fillId="2" borderId="12" xfId="0" applyNumberFormat="1" applyFont="1" applyFill="1" applyBorder="1" applyAlignment="1">
      <alignment horizontal="center" vertical="center" wrapText="1"/>
    </xf>
    <xf numFmtId="4" fontId="33" fillId="2" borderId="13" xfId="0" applyNumberFormat="1" applyFont="1" applyFill="1" applyBorder="1" applyAlignment="1">
      <alignment horizontal="center" vertical="center" wrapText="1"/>
    </xf>
    <xf numFmtId="4" fontId="25" fillId="2" borderId="12" xfId="0" applyNumberFormat="1" applyFont="1" applyFill="1" applyBorder="1" applyAlignment="1">
      <alignment horizontal="center" wrapText="1"/>
    </xf>
    <xf numFmtId="4" fontId="25" fillId="2" borderId="13" xfId="0" applyNumberFormat="1" applyFont="1" applyFill="1" applyBorder="1" applyAlignment="1">
      <alignment horizontal="center" wrapText="1"/>
    </xf>
    <xf numFmtId="4" fontId="25" fillId="2" borderId="1" xfId="0" applyNumberFormat="1" applyFont="1" applyFill="1" applyBorder="1" applyAlignment="1">
      <alignment horizontal="center" wrapText="1"/>
    </xf>
    <xf numFmtId="0" fontId="33" fillId="2" borderId="2" xfId="0" applyFont="1" applyFill="1" applyBorder="1" applyAlignment="1">
      <alignment horizontal="center" vertical="center" wrapText="1"/>
    </xf>
    <xf numFmtId="3" fontId="33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70" fontId="2" fillId="2" borderId="12" xfId="0" applyNumberFormat="1" applyFont="1" applyFill="1" applyBorder="1" applyAlignment="1">
      <alignment horizontal="center" wrapText="1"/>
    </xf>
    <xf numFmtId="170" fontId="2" fillId="2" borderId="13" xfId="0" applyNumberFormat="1" applyFont="1" applyFill="1" applyBorder="1" applyAlignment="1">
      <alignment horizontal="center" wrapText="1"/>
    </xf>
    <xf numFmtId="170" fontId="2" fillId="2" borderId="16" xfId="0" applyNumberFormat="1" applyFont="1" applyFill="1" applyBorder="1" applyAlignment="1">
      <alignment horizontal="center" wrapText="1"/>
    </xf>
    <xf numFmtId="170" fontId="2" fillId="2" borderId="17" xfId="0" applyNumberFormat="1" applyFont="1" applyFill="1" applyBorder="1" applyAlignment="1">
      <alignment horizontal="center" wrapText="1"/>
    </xf>
    <xf numFmtId="170" fontId="2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wrapText="1"/>
    </xf>
    <xf numFmtId="3" fontId="2" fillId="0" borderId="13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center"/>
    </xf>
    <xf numFmtId="0" fontId="39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wrapText="1"/>
    </xf>
    <xf numFmtId="4" fontId="25" fillId="0" borderId="1" xfId="0" applyNumberFormat="1" applyFont="1" applyFill="1" applyBorder="1" applyAlignment="1">
      <alignment horizontal="center" wrapText="1"/>
    </xf>
    <xf numFmtId="3" fontId="3" fillId="2" borderId="16" xfId="0" applyNumberFormat="1" applyFont="1" applyFill="1" applyBorder="1" applyAlignment="1">
      <alignment horizontal="center" wrapText="1"/>
    </xf>
    <xf numFmtId="3" fontId="3" fillId="2" borderId="17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3" fillId="2" borderId="18" xfId="0" applyNumberFormat="1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/>
    </xf>
    <xf numFmtId="3" fontId="3" fillId="2" borderId="15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" fontId="25" fillId="2" borderId="16" xfId="0" applyNumberFormat="1" applyFont="1" applyFill="1" applyBorder="1" applyAlignment="1">
      <alignment horizontal="center" wrapText="1"/>
    </xf>
    <xf numFmtId="4" fontId="25" fillId="2" borderId="17" xfId="0" applyNumberFormat="1" applyFont="1" applyFill="1" applyBorder="1" applyAlignment="1">
      <alignment horizontal="center" wrapText="1"/>
    </xf>
    <xf numFmtId="4" fontId="25" fillId="2" borderId="2" xfId="0" applyNumberFormat="1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19" xfId="0" applyNumberFormat="1" applyFont="1" applyFill="1" applyBorder="1" applyAlignment="1">
      <alignment horizontal="center" wrapText="1"/>
    </xf>
    <xf numFmtId="3" fontId="2" fillId="2" borderId="19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 shrinkToFit="1"/>
    </xf>
    <xf numFmtId="3" fontId="3" fillId="2" borderId="21" xfId="0" applyNumberFormat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4" fillId="2" borderId="28" xfId="0" applyNumberFormat="1" applyFont="1" applyFill="1" applyBorder="1" applyAlignment="1">
      <alignment horizontal="center"/>
    </xf>
    <xf numFmtId="4" fontId="4" fillId="2" borderId="20" xfId="0" applyNumberFormat="1" applyFont="1" applyFill="1" applyBorder="1" applyAlignment="1">
      <alignment horizontal="center"/>
    </xf>
    <xf numFmtId="4" fontId="4" fillId="2" borderId="27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4" fontId="27" fillId="2" borderId="1" xfId="0" applyNumberFormat="1" applyFont="1" applyFill="1" applyBorder="1" applyAlignment="1">
      <alignment wrapText="1"/>
    </xf>
    <xf numFmtId="170" fontId="3" fillId="0" borderId="1" xfId="0" applyNumberFormat="1" applyFont="1" applyFill="1" applyBorder="1" applyAlignment="1">
      <alignment wrapText="1"/>
    </xf>
    <xf numFmtId="4" fontId="25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wrapText="1"/>
    </xf>
    <xf numFmtId="0" fontId="32" fillId="0" borderId="1" xfId="0" applyFont="1" applyFill="1" applyBorder="1" applyAlignment="1"/>
  </cellXfs>
  <cellStyles count="4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cel Built-in Normal" xfId="43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Warning Text" xfId="42"/>
    <cellStyle name="Обычный" xfId="0" builtinId="0"/>
    <cellStyle name="Обычный 2" xfId="45"/>
    <cellStyle name="Обычный 3" xfId="44"/>
    <cellStyle name="Обычный 4" xfId="46"/>
    <cellStyle name="Финансовый" xfId="1" builtinId="3"/>
    <cellStyle name="Финансовый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9"/>
  <sheetViews>
    <sheetView workbookViewId="0">
      <pane xSplit="2" ySplit="7" topLeftCell="H70" activePane="bottomRight" state="frozen"/>
      <selection pane="topRight" activeCell="C1" sqref="C1"/>
      <selection pane="bottomLeft" activeCell="A7" sqref="A7"/>
      <selection pane="bottomRight" activeCell="V1" sqref="A1:V87"/>
    </sheetView>
  </sheetViews>
  <sheetFormatPr defaultRowHeight="15" x14ac:dyDescent="0.2"/>
  <cols>
    <col min="1" max="1" width="9.140625" style="1"/>
    <col min="2" max="2" width="50.85546875" style="5" customWidth="1"/>
    <col min="3" max="6" width="13.85546875" style="44" hidden="1" customWidth="1"/>
    <col min="7" max="7" width="19.5703125" style="9" hidden="1" customWidth="1"/>
    <col min="8" max="8" width="15.85546875" style="14" customWidth="1"/>
    <col min="9" max="12" width="13.42578125" style="15" customWidth="1"/>
    <col min="13" max="22" width="11.28515625" style="1" customWidth="1"/>
    <col min="23" max="16384" width="9.140625" style="1"/>
  </cols>
  <sheetData>
    <row r="1" spans="1:22" x14ac:dyDescent="0.2">
      <c r="L1" s="16"/>
      <c r="V1" s="26" t="s">
        <v>196</v>
      </c>
    </row>
    <row r="2" spans="1:22" x14ac:dyDescent="0.2">
      <c r="L2" s="16"/>
      <c r="V2" s="26" t="s">
        <v>197</v>
      </c>
    </row>
    <row r="3" spans="1:22" x14ac:dyDescent="0.2">
      <c r="V3" s="26" t="s">
        <v>85</v>
      </c>
    </row>
    <row r="4" spans="1:22" ht="18" customHeight="1" x14ac:dyDescent="0.25">
      <c r="A4" s="4" t="s">
        <v>176</v>
      </c>
      <c r="B4" s="52"/>
      <c r="C4" s="45"/>
      <c r="D4" s="45"/>
      <c r="E4" s="45"/>
      <c r="F4" s="45"/>
      <c r="G4" s="52"/>
      <c r="H4" s="52"/>
      <c r="I4" s="52"/>
      <c r="J4" s="52"/>
      <c r="K4" s="52"/>
      <c r="L4" s="52"/>
    </row>
    <row r="5" spans="1:22" s="73" customFormat="1" ht="57.75" customHeight="1" x14ac:dyDescent="0.2">
      <c r="A5" s="228" t="s">
        <v>0</v>
      </c>
      <c r="B5" s="229" t="s">
        <v>1</v>
      </c>
      <c r="C5" s="236" t="s">
        <v>124</v>
      </c>
      <c r="D5" s="236"/>
      <c r="E5" s="236"/>
      <c r="F5" s="236"/>
      <c r="G5" s="232" t="s">
        <v>152</v>
      </c>
      <c r="H5" s="230" t="s">
        <v>149</v>
      </c>
      <c r="I5" s="231" t="s">
        <v>113</v>
      </c>
      <c r="J5" s="231"/>
      <c r="K5" s="231"/>
      <c r="L5" s="231"/>
      <c r="M5" s="235" t="s">
        <v>150</v>
      </c>
      <c r="N5" s="235"/>
      <c r="O5" s="235"/>
      <c r="P5" s="235"/>
      <c r="Q5" s="235"/>
      <c r="R5" s="235" t="s">
        <v>151</v>
      </c>
      <c r="S5" s="235"/>
      <c r="T5" s="235"/>
      <c r="U5" s="235"/>
      <c r="V5" s="235"/>
    </row>
    <row r="6" spans="1:22" s="2" customFormat="1" ht="15" customHeight="1" x14ac:dyDescent="0.2">
      <c r="A6" s="228"/>
      <c r="B6" s="229"/>
      <c r="C6" s="237" t="s">
        <v>115</v>
      </c>
      <c r="D6" s="237"/>
      <c r="E6" s="237" t="s">
        <v>116</v>
      </c>
      <c r="F6" s="237"/>
      <c r="G6" s="233"/>
      <c r="H6" s="230"/>
      <c r="I6" s="231"/>
      <c r="J6" s="231"/>
      <c r="K6" s="231"/>
      <c r="L6" s="231"/>
      <c r="M6" s="230" t="s">
        <v>149</v>
      </c>
      <c r="N6" s="231" t="s">
        <v>80</v>
      </c>
      <c r="O6" s="231"/>
      <c r="P6" s="231"/>
      <c r="Q6" s="231"/>
      <c r="R6" s="230" t="s">
        <v>149</v>
      </c>
      <c r="S6" s="231" t="s">
        <v>80</v>
      </c>
      <c r="T6" s="231"/>
      <c r="U6" s="231"/>
      <c r="V6" s="231"/>
    </row>
    <row r="7" spans="1:22" s="6" customFormat="1" ht="66" customHeight="1" x14ac:dyDescent="0.2">
      <c r="A7" s="228"/>
      <c r="B7" s="229"/>
      <c r="C7" s="46" t="s">
        <v>114</v>
      </c>
      <c r="D7" s="46" t="s">
        <v>117</v>
      </c>
      <c r="E7" s="46" t="s">
        <v>114</v>
      </c>
      <c r="F7" s="46" t="s">
        <v>117</v>
      </c>
      <c r="G7" s="234"/>
      <c r="H7" s="230"/>
      <c r="I7" s="17" t="s">
        <v>81</v>
      </c>
      <c r="J7" s="17" t="s">
        <v>82</v>
      </c>
      <c r="K7" s="17" t="s">
        <v>83</v>
      </c>
      <c r="L7" s="17" t="s">
        <v>84</v>
      </c>
      <c r="M7" s="230"/>
      <c r="N7" s="17" t="s">
        <v>81</v>
      </c>
      <c r="O7" s="17" t="s">
        <v>82</v>
      </c>
      <c r="P7" s="17" t="s">
        <v>83</v>
      </c>
      <c r="Q7" s="17" t="s">
        <v>84</v>
      </c>
      <c r="R7" s="230"/>
      <c r="S7" s="17" t="s">
        <v>81</v>
      </c>
      <c r="T7" s="17" t="s">
        <v>82</v>
      </c>
      <c r="U7" s="17" t="s">
        <v>83</v>
      </c>
      <c r="V7" s="17" t="s">
        <v>84</v>
      </c>
    </row>
    <row r="8" spans="1:22" x14ac:dyDescent="0.2">
      <c r="A8" s="30">
        <v>1</v>
      </c>
      <c r="B8" s="3" t="s">
        <v>2</v>
      </c>
      <c r="C8" s="47">
        <v>222</v>
      </c>
      <c r="D8" s="47">
        <v>8167</v>
      </c>
      <c r="E8" s="47">
        <f t="shared" ref="E8:E31" si="0">C8/(C8+D8)</f>
        <v>2.6463225652640362E-2</v>
      </c>
      <c r="F8" s="47">
        <f t="shared" ref="F8:F31" si="1">1-E8</f>
        <v>0.97353677434735963</v>
      </c>
      <c r="G8" s="10">
        <v>8704</v>
      </c>
      <c r="H8" s="18">
        <v>2467</v>
      </c>
      <c r="I8" s="18">
        <f t="shared" ref="I8:I39" si="2">ROUND(H8/4,)</f>
        <v>617</v>
      </c>
      <c r="J8" s="18">
        <f t="shared" ref="J8:J39" si="3">I8</f>
        <v>617</v>
      </c>
      <c r="K8" s="18">
        <f t="shared" ref="K8:K39" si="4">I8</f>
        <v>617</v>
      </c>
      <c r="L8" s="18">
        <f t="shared" ref="L8:L39" si="5">H8-I8-J8-K8</f>
        <v>616</v>
      </c>
      <c r="M8" s="37">
        <f>ROUND(H8*E8,0)</f>
        <v>65</v>
      </c>
      <c r="N8" s="37">
        <f>ROUND(M8/4,0)</f>
        <v>16</v>
      </c>
      <c r="O8" s="37">
        <f>N8</f>
        <v>16</v>
      </c>
      <c r="P8" s="37">
        <f>N8</f>
        <v>16</v>
      </c>
      <c r="Q8" s="37">
        <f>M8-N8-O8-P8</f>
        <v>17</v>
      </c>
      <c r="R8" s="37">
        <f>S8+T8+U8+V8</f>
        <v>2402</v>
      </c>
      <c r="S8" s="37">
        <f>I8-N8</f>
        <v>601</v>
      </c>
      <c r="T8" s="37">
        <f>J8-O8</f>
        <v>601</v>
      </c>
      <c r="U8" s="37">
        <f>K8-P8</f>
        <v>601</v>
      </c>
      <c r="V8" s="37">
        <f>L8-Q8</f>
        <v>599</v>
      </c>
    </row>
    <row r="9" spans="1:22" x14ac:dyDescent="0.2">
      <c r="A9" s="30">
        <v>2</v>
      </c>
      <c r="B9" s="3" t="s">
        <v>3</v>
      </c>
      <c r="C9" s="47">
        <v>1082</v>
      </c>
      <c r="D9" s="47">
        <v>13789</v>
      </c>
      <c r="E9" s="47">
        <f t="shared" si="0"/>
        <v>7.2759061260170801E-2</v>
      </c>
      <c r="F9" s="47">
        <f t="shared" si="1"/>
        <v>0.92724093873982916</v>
      </c>
      <c r="G9" s="10">
        <v>15368</v>
      </c>
      <c r="H9" s="18">
        <v>4356</v>
      </c>
      <c r="I9" s="18">
        <f t="shared" si="2"/>
        <v>1089</v>
      </c>
      <c r="J9" s="18">
        <f t="shared" si="3"/>
        <v>1089</v>
      </c>
      <c r="K9" s="18">
        <f t="shared" si="4"/>
        <v>1089</v>
      </c>
      <c r="L9" s="18">
        <f t="shared" si="5"/>
        <v>1089</v>
      </c>
      <c r="M9" s="37">
        <f t="shared" ref="M9:M72" si="6">ROUND(H9*E9,0)</f>
        <v>317</v>
      </c>
      <c r="N9" s="37">
        <f t="shared" ref="N9:N72" si="7">ROUND(M9/4,0)</f>
        <v>79</v>
      </c>
      <c r="O9" s="37">
        <f t="shared" ref="O9:O72" si="8">N9</f>
        <v>79</v>
      </c>
      <c r="P9" s="37">
        <f t="shared" ref="P9:P72" si="9">N9</f>
        <v>79</v>
      </c>
      <c r="Q9" s="37">
        <f t="shared" ref="Q9:Q72" si="10">M9-N9-O9-P9</f>
        <v>80</v>
      </c>
      <c r="R9" s="37">
        <f t="shared" ref="R9:R72" si="11">S9+T9+U9+V9</f>
        <v>4039</v>
      </c>
      <c r="S9" s="37">
        <f t="shared" ref="S9:S72" si="12">I9-N9</f>
        <v>1010</v>
      </c>
      <c r="T9" s="37">
        <f t="shared" ref="T9:T72" si="13">J9-O9</f>
        <v>1010</v>
      </c>
      <c r="U9" s="37">
        <f t="shared" ref="U9:U72" si="14">K9-P9</f>
        <v>1010</v>
      </c>
      <c r="V9" s="37">
        <f t="shared" ref="V9:V72" si="15">L9-Q9</f>
        <v>1009</v>
      </c>
    </row>
    <row r="10" spans="1:22" x14ac:dyDescent="0.2">
      <c r="A10" s="30">
        <v>3</v>
      </c>
      <c r="B10" s="3" t="s">
        <v>4</v>
      </c>
      <c r="C10" s="47">
        <v>17087</v>
      </c>
      <c r="D10" s="47">
        <v>474</v>
      </c>
      <c r="E10" s="47">
        <f t="shared" si="0"/>
        <v>0.97300837082170721</v>
      </c>
      <c r="F10" s="47">
        <f t="shared" si="1"/>
        <v>2.6991629178292786E-2</v>
      </c>
      <c r="G10" s="10">
        <v>17990</v>
      </c>
      <c r="H10" s="18">
        <v>5099</v>
      </c>
      <c r="I10" s="18">
        <f t="shared" si="2"/>
        <v>1275</v>
      </c>
      <c r="J10" s="18">
        <f t="shared" si="3"/>
        <v>1275</v>
      </c>
      <c r="K10" s="18">
        <f t="shared" si="4"/>
        <v>1275</v>
      </c>
      <c r="L10" s="18">
        <f t="shared" si="5"/>
        <v>1274</v>
      </c>
      <c r="M10" s="37">
        <f t="shared" si="6"/>
        <v>4961</v>
      </c>
      <c r="N10" s="37">
        <f t="shared" si="7"/>
        <v>1240</v>
      </c>
      <c r="O10" s="37">
        <f t="shared" si="8"/>
        <v>1240</v>
      </c>
      <c r="P10" s="37">
        <f t="shared" si="9"/>
        <v>1240</v>
      </c>
      <c r="Q10" s="37">
        <f t="shared" si="10"/>
        <v>1241</v>
      </c>
      <c r="R10" s="37">
        <f t="shared" si="11"/>
        <v>138</v>
      </c>
      <c r="S10" s="37">
        <f t="shared" si="12"/>
        <v>35</v>
      </c>
      <c r="T10" s="37">
        <f t="shared" si="13"/>
        <v>35</v>
      </c>
      <c r="U10" s="37">
        <f t="shared" si="14"/>
        <v>35</v>
      </c>
      <c r="V10" s="37">
        <f t="shared" si="15"/>
        <v>33</v>
      </c>
    </row>
    <row r="11" spans="1:22" x14ac:dyDescent="0.2">
      <c r="A11" s="30">
        <v>4</v>
      </c>
      <c r="B11" s="3" t="s">
        <v>5</v>
      </c>
      <c r="C11" s="47">
        <v>1390</v>
      </c>
      <c r="D11" s="47">
        <v>11159</v>
      </c>
      <c r="E11" s="47">
        <f t="shared" si="0"/>
        <v>0.11076579807155949</v>
      </c>
      <c r="F11" s="47">
        <f t="shared" si="1"/>
        <v>0.88923420192844049</v>
      </c>
      <c r="G11" s="10">
        <v>13104</v>
      </c>
      <c r="H11" s="18">
        <v>3714</v>
      </c>
      <c r="I11" s="18">
        <f t="shared" si="2"/>
        <v>929</v>
      </c>
      <c r="J11" s="18">
        <f t="shared" si="3"/>
        <v>929</v>
      </c>
      <c r="K11" s="18">
        <f t="shared" si="4"/>
        <v>929</v>
      </c>
      <c r="L11" s="18">
        <f t="shared" si="5"/>
        <v>927</v>
      </c>
      <c r="M11" s="37">
        <f t="shared" si="6"/>
        <v>411</v>
      </c>
      <c r="N11" s="37">
        <f t="shared" si="7"/>
        <v>103</v>
      </c>
      <c r="O11" s="37">
        <f t="shared" si="8"/>
        <v>103</v>
      </c>
      <c r="P11" s="37">
        <f t="shared" si="9"/>
        <v>103</v>
      </c>
      <c r="Q11" s="37">
        <f t="shared" si="10"/>
        <v>102</v>
      </c>
      <c r="R11" s="37">
        <f t="shared" si="11"/>
        <v>3303</v>
      </c>
      <c r="S11" s="37">
        <f t="shared" si="12"/>
        <v>826</v>
      </c>
      <c r="T11" s="37">
        <f t="shared" si="13"/>
        <v>826</v>
      </c>
      <c r="U11" s="37">
        <f t="shared" si="14"/>
        <v>826</v>
      </c>
      <c r="V11" s="37">
        <f t="shared" si="15"/>
        <v>825</v>
      </c>
    </row>
    <row r="12" spans="1:22" x14ac:dyDescent="0.2">
      <c r="A12" s="30">
        <v>5</v>
      </c>
      <c r="B12" s="3" t="s">
        <v>6</v>
      </c>
      <c r="C12" s="47">
        <v>4114</v>
      </c>
      <c r="D12" s="47">
        <v>21091</v>
      </c>
      <c r="E12" s="47">
        <f t="shared" si="0"/>
        <v>0.16322158301924222</v>
      </c>
      <c r="F12" s="47">
        <f t="shared" si="1"/>
        <v>0.83677841698075772</v>
      </c>
      <c r="G12" s="10">
        <v>26017</v>
      </c>
      <c r="H12" s="18">
        <v>7374</v>
      </c>
      <c r="I12" s="18">
        <f t="shared" si="2"/>
        <v>1844</v>
      </c>
      <c r="J12" s="18">
        <f t="shared" si="3"/>
        <v>1844</v>
      </c>
      <c r="K12" s="18">
        <f t="shared" si="4"/>
        <v>1844</v>
      </c>
      <c r="L12" s="18">
        <f t="shared" si="5"/>
        <v>1842</v>
      </c>
      <c r="M12" s="37">
        <f t="shared" si="6"/>
        <v>1204</v>
      </c>
      <c r="N12" s="37">
        <f t="shared" si="7"/>
        <v>301</v>
      </c>
      <c r="O12" s="37">
        <f t="shared" si="8"/>
        <v>301</v>
      </c>
      <c r="P12" s="37">
        <f t="shared" si="9"/>
        <v>301</v>
      </c>
      <c r="Q12" s="37">
        <f t="shared" si="10"/>
        <v>301</v>
      </c>
      <c r="R12" s="37">
        <f t="shared" si="11"/>
        <v>6170</v>
      </c>
      <c r="S12" s="37">
        <f t="shared" si="12"/>
        <v>1543</v>
      </c>
      <c r="T12" s="37">
        <f t="shared" si="13"/>
        <v>1543</v>
      </c>
      <c r="U12" s="37">
        <f t="shared" si="14"/>
        <v>1543</v>
      </c>
      <c r="V12" s="37">
        <f t="shared" si="15"/>
        <v>1541</v>
      </c>
    </row>
    <row r="13" spans="1:22" x14ac:dyDescent="0.2">
      <c r="A13" s="30">
        <v>6</v>
      </c>
      <c r="B13" s="3" t="s">
        <v>7</v>
      </c>
      <c r="C13" s="47">
        <v>194</v>
      </c>
      <c r="D13" s="47">
        <v>8108</v>
      </c>
      <c r="E13" s="47">
        <f t="shared" si="0"/>
        <v>2.3367863165502288E-2</v>
      </c>
      <c r="F13" s="47">
        <f t="shared" si="1"/>
        <v>0.97663213683449768</v>
      </c>
      <c r="G13" s="10">
        <v>8626</v>
      </c>
      <c r="H13" s="18">
        <v>2445</v>
      </c>
      <c r="I13" s="18">
        <f t="shared" si="2"/>
        <v>611</v>
      </c>
      <c r="J13" s="18">
        <f t="shared" si="3"/>
        <v>611</v>
      </c>
      <c r="K13" s="18">
        <f t="shared" si="4"/>
        <v>611</v>
      </c>
      <c r="L13" s="18">
        <f t="shared" si="5"/>
        <v>612</v>
      </c>
      <c r="M13" s="37">
        <f t="shared" si="6"/>
        <v>57</v>
      </c>
      <c r="N13" s="37">
        <f t="shared" si="7"/>
        <v>14</v>
      </c>
      <c r="O13" s="37">
        <f t="shared" si="8"/>
        <v>14</v>
      </c>
      <c r="P13" s="37">
        <f t="shared" si="9"/>
        <v>14</v>
      </c>
      <c r="Q13" s="37">
        <f t="shared" si="10"/>
        <v>15</v>
      </c>
      <c r="R13" s="37">
        <f t="shared" si="11"/>
        <v>2388</v>
      </c>
      <c r="S13" s="37">
        <f t="shared" si="12"/>
        <v>597</v>
      </c>
      <c r="T13" s="37">
        <f t="shared" si="13"/>
        <v>597</v>
      </c>
      <c r="U13" s="37">
        <f t="shared" si="14"/>
        <v>597</v>
      </c>
      <c r="V13" s="37">
        <f t="shared" si="15"/>
        <v>597</v>
      </c>
    </row>
    <row r="14" spans="1:22" x14ac:dyDescent="0.2">
      <c r="A14" s="30">
        <v>7</v>
      </c>
      <c r="B14" s="3" t="s">
        <v>8</v>
      </c>
      <c r="C14" s="47">
        <v>9931</v>
      </c>
      <c r="D14" s="47">
        <v>16516</v>
      </c>
      <c r="E14" s="47">
        <f t="shared" si="0"/>
        <v>0.37550572843800811</v>
      </c>
      <c r="F14" s="47">
        <f t="shared" si="1"/>
        <v>0.62449427156199189</v>
      </c>
      <c r="G14" s="10">
        <v>27228</v>
      </c>
      <c r="H14" s="18">
        <v>7718</v>
      </c>
      <c r="I14" s="18">
        <f t="shared" si="2"/>
        <v>1930</v>
      </c>
      <c r="J14" s="18">
        <f t="shared" si="3"/>
        <v>1930</v>
      </c>
      <c r="K14" s="18">
        <f t="shared" si="4"/>
        <v>1930</v>
      </c>
      <c r="L14" s="18">
        <f t="shared" si="5"/>
        <v>1928</v>
      </c>
      <c r="M14" s="37">
        <f t="shared" si="6"/>
        <v>2898</v>
      </c>
      <c r="N14" s="37">
        <f t="shared" si="7"/>
        <v>725</v>
      </c>
      <c r="O14" s="37">
        <f t="shared" si="8"/>
        <v>725</v>
      </c>
      <c r="P14" s="37">
        <f t="shared" si="9"/>
        <v>725</v>
      </c>
      <c r="Q14" s="37">
        <f t="shared" si="10"/>
        <v>723</v>
      </c>
      <c r="R14" s="37">
        <f t="shared" si="11"/>
        <v>4820</v>
      </c>
      <c r="S14" s="37">
        <f t="shared" si="12"/>
        <v>1205</v>
      </c>
      <c r="T14" s="37">
        <f t="shared" si="13"/>
        <v>1205</v>
      </c>
      <c r="U14" s="37">
        <f t="shared" si="14"/>
        <v>1205</v>
      </c>
      <c r="V14" s="37">
        <f t="shared" si="15"/>
        <v>1205</v>
      </c>
    </row>
    <row r="15" spans="1:22" x14ac:dyDescent="0.2">
      <c r="A15" s="30">
        <v>8</v>
      </c>
      <c r="B15" s="3" t="s">
        <v>9</v>
      </c>
      <c r="C15" s="47">
        <v>1017</v>
      </c>
      <c r="D15" s="47">
        <v>19151</v>
      </c>
      <c r="E15" s="47">
        <f t="shared" si="0"/>
        <v>5.0426418088060296E-2</v>
      </c>
      <c r="F15" s="47">
        <f t="shared" si="1"/>
        <v>0.94957358191193975</v>
      </c>
      <c r="G15" s="10">
        <v>20714</v>
      </c>
      <c r="H15" s="18">
        <v>5871</v>
      </c>
      <c r="I15" s="18">
        <f t="shared" si="2"/>
        <v>1468</v>
      </c>
      <c r="J15" s="18">
        <f t="shared" si="3"/>
        <v>1468</v>
      </c>
      <c r="K15" s="18">
        <f t="shared" si="4"/>
        <v>1468</v>
      </c>
      <c r="L15" s="18">
        <f t="shared" si="5"/>
        <v>1467</v>
      </c>
      <c r="M15" s="37">
        <f t="shared" si="6"/>
        <v>296</v>
      </c>
      <c r="N15" s="37">
        <f t="shared" si="7"/>
        <v>74</v>
      </c>
      <c r="O15" s="37">
        <f t="shared" si="8"/>
        <v>74</v>
      </c>
      <c r="P15" s="37">
        <f t="shared" si="9"/>
        <v>74</v>
      </c>
      <c r="Q15" s="37">
        <f t="shared" si="10"/>
        <v>74</v>
      </c>
      <c r="R15" s="37">
        <f t="shared" si="11"/>
        <v>5575</v>
      </c>
      <c r="S15" s="37">
        <f t="shared" si="12"/>
        <v>1394</v>
      </c>
      <c r="T15" s="37">
        <f t="shared" si="13"/>
        <v>1394</v>
      </c>
      <c r="U15" s="37">
        <f t="shared" si="14"/>
        <v>1394</v>
      </c>
      <c r="V15" s="37">
        <f t="shared" si="15"/>
        <v>1393</v>
      </c>
    </row>
    <row r="16" spans="1:22" x14ac:dyDescent="0.2">
      <c r="A16" s="30">
        <v>9</v>
      </c>
      <c r="B16" s="3" t="s">
        <v>10</v>
      </c>
      <c r="C16" s="47">
        <v>42487</v>
      </c>
      <c r="D16" s="47">
        <v>4862</v>
      </c>
      <c r="E16" s="47">
        <f t="shared" si="0"/>
        <v>0.89731567720543204</v>
      </c>
      <c r="F16" s="47">
        <f t="shared" si="1"/>
        <v>0.10268432279456796</v>
      </c>
      <c r="G16" s="10">
        <v>0</v>
      </c>
      <c r="H16" s="18">
        <v>0</v>
      </c>
      <c r="I16" s="18">
        <f t="shared" si="2"/>
        <v>0</v>
      </c>
      <c r="J16" s="18">
        <f t="shared" si="3"/>
        <v>0</v>
      </c>
      <c r="K16" s="18">
        <f t="shared" si="4"/>
        <v>0</v>
      </c>
      <c r="L16" s="18">
        <f t="shared" si="5"/>
        <v>0</v>
      </c>
      <c r="M16" s="37">
        <f t="shared" si="6"/>
        <v>0</v>
      </c>
      <c r="N16" s="37">
        <f t="shared" si="7"/>
        <v>0</v>
      </c>
      <c r="O16" s="37">
        <f t="shared" si="8"/>
        <v>0</v>
      </c>
      <c r="P16" s="37">
        <f t="shared" si="9"/>
        <v>0</v>
      </c>
      <c r="Q16" s="37">
        <f t="shared" si="10"/>
        <v>0</v>
      </c>
      <c r="R16" s="37">
        <f t="shared" si="11"/>
        <v>0</v>
      </c>
      <c r="S16" s="37">
        <f t="shared" si="12"/>
        <v>0</v>
      </c>
      <c r="T16" s="37">
        <f t="shared" si="13"/>
        <v>0</v>
      </c>
      <c r="U16" s="37">
        <f t="shared" si="14"/>
        <v>0</v>
      </c>
      <c r="V16" s="37">
        <f t="shared" si="15"/>
        <v>0</v>
      </c>
    </row>
    <row r="17" spans="1:22" ht="30" x14ac:dyDescent="0.2">
      <c r="A17" s="30">
        <v>10</v>
      </c>
      <c r="B17" s="3" t="s">
        <v>67</v>
      </c>
      <c r="C17" s="47">
        <v>2504</v>
      </c>
      <c r="D17" s="47">
        <v>26391</v>
      </c>
      <c r="E17" s="47">
        <f t="shared" si="0"/>
        <v>8.6658591451808265E-2</v>
      </c>
      <c r="F17" s="47">
        <f t="shared" si="1"/>
        <v>0.91334140854819168</v>
      </c>
      <c r="G17" s="10">
        <v>29641</v>
      </c>
      <c r="H17" s="18">
        <v>8402</v>
      </c>
      <c r="I17" s="18">
        <f t="shared" si="2"/>
        <v>2101</v>
      </c>
      <c r="J17" s="18">
        <f t="shared" si="3"/>
        <v>2101</v>
      </c>
      <c r="K17" s="18">
        <f t="shared" si="4"/>
        <v>2101</v>
      </c>
      <c r="L17" s="18">
        <f t="shared" si="5"/>
        <v>2099</v>
      </c>
      <c r="M17" s="37">
        <f t="shared" si="6"/>
        <v>728</v>
      </c>
      <c r="N17" s="37">
        <f t="shared" si="7"/>
        <v>182</v>
      </c>
      <c r="O17" s="37">
        <f t="shared" si="8"/>
        <v>182</v>
      </c>
      <c r="P17" s="37">
        <f t="shared" si="9"/>
        <v>182</v>
      </c>
      <c r="Q17" s="37">
        <f t="shared" si="10"/>
        <v>182</v>
      </c>
      <c r="R17" s="37">
        <f t="shared" si="11"/>
        <v>7674</v>
      </c>
      <c r="S17" s="37">
        <f t="shared" si="12"/>
        <v>1919</v>
      </c>
      <c r="T17" s="37">
        <f t="shared" si="13"/>
        <v>1919</v>
      </c>
      <c r="U17" s="37">
        <f t="shared" si="14"/>
        <v>1919</v>
      </c>
      <c r="V17" s="37">
        <f t="shared" si="15"/>
        <v>1917</v>
      </c>
    </row>
    <row r="18" spans="1:22" x14ac:dyDescent="0.2">
      <c r="A18" s="30">
        <v>11</v>
      </c>
      <c r="B18" s="3" t="s">
        <v>11</v>
      </c>
      <c r="C18" s="47">
        <v>13349</v>
      </c>
      <c r="D18" s="47">
        <v>623</v>
      </c>
      <c r="E18" s="47">
        <f t="shared" si="0"/>
        <v>0.95541082164328661</v>
      </c>
      <c r="F18" s="47">
        <f t="shared" si="1"/>
        <v>4.4589178356713388E-2</v>
      </c>
      <c r="G18" s="10">
        <v>14496</v>
      </c>
      <c r="H18" s="18">
        <v>4109</v>
      </c>
      <c r="I18" s="18">
        <f t="shared" si="2"/>
        <v>1027</v>
      </c>
      <c r="J18" s="18">
        <f t="shared" si="3"/>
        <v>1027</v>
      </c>
      <c r="K18" s="18">
        <f t="shared" si="4"/>
        <v>1027</v>
      </c>
      <c r="L18" s="18">
        <f t="shared" si="5"/>
        <v>1028</v>
      </c>
      <c r="M18" s="37">
        <f t="shared" si="6"/>
        <v>3926</v>
      </c>
      <c r="N18" s="37">
        <f t="shared" si="7"/>
        <v>982</v>
      </c>
      <c r="O18" s="37">
        <f t="shared" si="8"/>
        <v>982</v>
      </c>
      <c r="P18" s="37">
        <f t="shared" si="9"/>
        <v>982</v>
      </c>
      <c r="Q18" s="37">
        <f t="shared" si="10"/>
        <v>980</v>
      </c>
      <c r="R18" s="37">
        <f t="shared" si="11"/>
        <v>183</v>
      </c>
      <c r="S18" s="37">
        <f t="shared" si="12"/>
        <v>45</v>
      </c>
      <c r="T18" s="37">
        <f t="shared" si="13"/>
        <v>45</v>
      </c>
      <c r="U18" s="37">
        <f t="shared" si="14"/>
        <v>45</v>
      </c>
      <c r="V18" s="37">
        <f t="shared" si="15"/>
        <v>48</v>
      </c>
    </row>
    <row r="19" spans="1:22" x14ac:dyDescent="0.2">
      <c r="A19" s="30">
        <v>12</v>
      </c>
      <c r="B19" s="3" t="s">
        <v>12</v>
      </c>
      <c r="C19" s="47">
        <v>5281</v>
      </c>
      <c r="D19" s="47">
        <v>10241</v>
      </c>
      <c r="E19" s="47">
        <f t="shared" si="0"/>
        <v>0.34022677490014175</v>
      </c>
      <c r="F19" s="47">
        <f t="shared" si="1"/>
        <v>0.65977322509985825</v>
      </c>
      <c r="G19" s="10">
        <v>16190</v>
      </c>
      <c r="H19" s="18">
        <v>4589</v>
      </c>
      <c r="I19" s="18">
        <f t="shared" si="2"/>
        <v>1147</v>
      </c>
      <c r="J19" s="18">
        <f t="shared" si="3"/>
        <v>1147</v>
      </c>
      <c r="K19" s="18">
        <f t="shared" si="4"/>
        <v>1147</v>
      </c>
      <c r="L19" s="18">
        <f t="shared" si="5"/>
        <v>1148</v>
      </c>
      <c r="M19" s="37">
        <f t="shared" si="6"/>
        <v>1561</v>
      </c>
      <c r="N19" s="37">
        <f t="shared" si="7"/>
        <v>390</v>
      </c>
      <c r="O19" s="37">
        <f t="shared" si="8"/>
        <v>390</v>
      </c>
      <c r="P19" s="37">
        <f t="shared" si="9"/>
        <v>390</v>
      </c>
      <c r="Q19" s="37">
        <f t="shared" si="10"/>
        <v>391</v>
      </c>
      <c r="R19" s="37">
        <f t="shared" si="11"/>
        <v>3028</v>
      </c>
      <c r="S19" s="37">
        <f t="shared" si="12"/>
        <v>757</v>
      </c>
      <c r="T19" s="37">
        <f t="shared" si="13"/>
        <v>757</v>
      </c>
      <c r="U19" s="37">
        <f t="shared" si="14"/>
        <v>757</v>
      </c>
      <c r="V19" s="37">
        <f t="shared" si="15"/>
        <v>757</v>
      </c>
    </row>
    <row r="20" spans="1:22" x14ac:dyDescent="0.2">
      <c r="A20" s="30">
        <v>13</v>
      </c>
      <c r="B20" s="3" t="s">
        <v>13</v>
      </c>
      <c r="C20" s="47">
        <v>765</v>
      </c>
      <c r="D20" s="47">
        <v>14441</v>
      </c>
      <c r="E20" s="47">
        <f t="shared" si="0"/>
        <v>5.0309088517690385E-2</v>
      </c>
      <c r="F20" s="47">
        <f t="shared" si="1"/>
        <v>0.94969091148230966</v>
      </c>
      <c r="G20" s="10">
        <v>15669</v>
      </c>
      <c r="H20" s="18">
        <v>4441</v>
      </c>
      <c r="I20" s="18">
        <f t="shared" si="2"/>
        <v>1110</v>
      </c>
      <c r="J20" s="18">
        <f t="shared" si="3"/>
        <v>1110</v>
      </c>
      <c r="K20" s="18">
        <f t="shared" si="4"/>
        <v>1110</v>
      </c>
      <c r="L20" s="18">
        <f t="shared" si="5"/>
        <v>1111</v>
      </c>
      <c r="M20" s="37">
        <f t="shared" si="6"/>
        <v>223</v>
      </c>
      <c r="N20" s="37">
        <f t="shared" si="7"/>
        <v>56</v>
      </c>
      <c r="O20" s="37">
        <f t="shared" si="8"/>
        <v>56</v>
      </c>
      <c r="P20" s="37">
        <f t="shared" si="9"/>
        <v>56</v>
      </c>
      <c r="Q20" s="37">
        <f t="shared" si="10"/>
        <v>55</v>
      </c>
      <c r="R20" s="37">
        <f t="shared" si="11"/>
        <v>4218</v>
      </c>
      <c r="S20" s="37">
        <f t="shared" si="12"/>
        <v>1054</v>
      </c>
      <c r="T20" s="37">
        <f t="shared" si="13"/>
        <v>1054</v>
      </c>
      <c r="U20" s="37">
        <f t="shared" si="14"/>
        <v>1054</v>
      </c>
      <c r="V20" s="37">
        <f t="shared" si="15"/>
        <v>1056</v>
      </c>
    </row>
    <row r="21" spans="1:22" x14ac:dyDescent="0.2">
      <c r="A21" s="30">
        <v>14</v>
      </c>
      <c r="B21" s="3" t="s">
        <v>14</v>
      </c>
      <c r="C21" s="47">
        <v>146</v>
      </c>
      <c r="D21" s="47">
        <v>10746</v>
      </c>
      <c r="E21" s="47">
        <f t="shared" si="0"/>
        <v>1.3404333455747338E-2</v>
      </c>
      <c r="F21" s="47">
        <f t="shared" si="1"/>
        <v>0.98659566654425268</v>
      </c>
      <c r="G21" s="10">
        <v>11285</v>
      </c>
      <c r="H21" s="18">
        <v>3199</v>
      </c>
      <c r="I21" s="18">
        <f t="shared" si="2"/>
        <v>800</v>
      </c>
      <c r="J21" s="18">
        <f t="shared" si="3"/>
        <v>800</v>
      </c>
      <c r="K21" s="18">
        <f t="shared" si="4"/>
        <v>800</v>
      </c>
      <c r="L21" s="18">
        <f t="shared" si="5"/>
        <v>799</v>
      </c>
      <c r="M21" s="37">
        <f t="shared" si="6"/>
        <v>43</v>
      </c>
      <c r="N21" s="37">
        <f t="shared" si="7"/>
        <v>11</v>
      </c>
      <c r="O21" s="37">
        <f t="shared" si="8"/>
        <v>11</v>
      </c>
      <c r="P21" s="37">
        <f t="shared" si="9"/>
        <v>11</v>
      </c>
      <c r="Q21" s="37">
        <f t="shared" si="10"/>
        <v>10</v>
      </c>
      <c r="R21" s="37">
        <f t="shared" si="11"/>
        <v>3156</v>
      </c>
      <c r="S21" s="37">
        <f t="shared" si="12"/>
        <v>789</v>
      </c>
      <c r="T21" s="37">
        <f t="shared" si="13"/>
        <v>789</v>
      </c>
      <c r="U21" s="37">
        <f t="shared" si="14"/>
        <v>789</v>
      </c>
      <c r="V21" s="37">
        <f t="shared" si="15"/>
        <v>789</v>
      </c>
    </row>
    <row r="22" spans="1:22" x14ac:dyDescent="0.2">
      <c r="A22" s="30">
        <v>15</v>
      </c>
      <c r="B22" s="3" t="s">
        <v>15</v>
      </c>
      <c r="C22" s="47">
        <v>16169</v>
      </c>
      <c r="D22" s="47">
        <v>1386</v>
      </c>
      <c r="E22" s="47">
        <f t="shared" si="0"/>
        <v>0.92104813443463396</v>
      </c>
      <c r="F22" s="47">
        <f t="shared" si="1"/>
        <v>7.8951865565366042E-2</v>
      </c>
      <c r="G22" s="10">
        <v>18272</v>
      </c>
      <c r="H22" s="18">
        <v>5179</v>
      </c>
      <c r="I22" s="18">
        <f t="shared" si="2"/>
        <v>1295</v>
      </c>
      <c r="J22" s="18">
        <f t="shared" si="3"/>
        <v>1295</v>
      </c>
      <c r="K22" s="18">
        <f t="shared" si="4"/>
        <v>1295</v>
      </c>
      <c r="L22" s="18">
        <f t="shared" si="5"/>
        <v>1294</v>
      </c>
      <c r="M22" s="37">
        <f t="shared" si="6"/>
        <v>4770</v>
      </c>
      <c r="N22" s="37">
        <f t="shared" si="7"/>
        <v>1193</v>
      </c>
      <c r="O22" s="37">
        <f t="shared" si="8"/>
        <v>1193</v>
      </c>
      <c r="P22" s="37">
        <f t="shared" si="9"/>
        <v>1193</v>
      </c>
      <c r="Q22" s="37">
        <f t="shared" si="10"/>
        <v>1191</v>
      </c>
      <c r="R22" s="37">
        <f t="shared" si="11"/>
        <v>409</v>
      </c>
      <c r="S22" s="37">
        <f t="shared" si="12"/>
        <v>102</v>
      </c>
      <c r="T22" s="37">
        <f t="shared" si="13"/>
        <v>102</v>
      </c>
      <c r="U22" s="37">
        <f t="shared" si="14"/>
        <v>102</v>
      </c>
      <c r="V22" s="37">
        <f t="shared" si="15"/>
        <v>103</v>
      </c>
    </row>
    <row r="23" spans="1:22" x14ac:dyDescent="0.2">
      <c r="A23" s="30">
        <v>16</v>
      </c>
      <c r="B23" s="3" t="s">
        <v>16</v>
      </c>
      <c r="C23" s="47">
        <v>833</v>
      </c>
      <c r="D23" s="47">
        <v>9705</v>
      </c>
      <c r="E23" s="47">
        <f t="shared" si="0"/>
        <v>7.9047257544126018E-2</v>
      </c>
      <c r="F23" s="47">
        <f t="shared" si="1"/>
        <v>0.920952742455874</v>
      </c>
      <c r="G23" s="10">
        <v>10936</v>
      </c>
      <c r="H23" s="18">
        <v>3100</v>
      </c>
      <c r="I23" s="18">
        <f t="shared" si="2"/>
        <v>775</v>
      </c>
      <c r="J23" s="18">
        <f t="shared" si="3"/>
        <v>775</v>
      </c>
      <c r="K23" s="18">
        <f t="shared" si="4"/>
        <v>775</v>
      </c>
      <c r="L23" s="18">
        <f t="shared" si="5"/>
        <v>775</v>
      </c>
      <c r="M23" s="37">
        <f t="shared" si="6"/>
        <v>245</v>
      </c>
      <c r="N23" s="37">
        <f t="shared" si="7"/>
        <v>61</v>
      </c>
      <c r="O23" s="37">
        <f t="shared" si="8"/>
        <v>61</v>
      </c>
      <c r="P23" s="37">
        <f t="shared" si="9"/>
        <v>61</v>
      </c>
      <c r="Q23" s="37">
        <f t="shared" si="10"/>
        <v>62</v>
      </c>
      <c r="R23" s="37">
        <f t="shared" si="11"/>
        <v>2855</v>
      </c>
      <c r="S23" s="37">
        <f t="shared" si="12"/>
        <v>714</v>
      </c>
      <c r="T23" s="37">
        <f t="shared" si="13"/>
        <v>714</v>
      </c>
      <c r="U23" s="37">
        <f t="shared" si="14"/>
        <v>714</v>
      </c>
      <c r="V23" s="37">
        <f t="shared" si="15"/>
        <v>713</v>
      </c>
    </row>
    <row r="24" spans="1:22" x14ac:dyDescent="0.2">
      <c r="A24" s="30">
        <v>17</v>
      </c>
      <c r="B24" s="3" t="s">
        <v>17</v>
      </c>
      <c r="C24" s="47">
        <v>93</v>
      </c>
      <c r="D24" s="47">
        <v>9525</v>
      </c>
      <c r="E24" s="47">
        <f t="shared" si="0"/>
        <v>9.6693699313786657E-3</v>
      </c>
      <c r="F24" s="47">
        <f t="shared" si="1"/>
        <v>0.99033063006862132</v>
      </c>
      <c r="G24" s="10">
        <v>9862</v>
      </c>
      <c r="H24" s="18">
        <v>2795</v>
      </c>
      <c r="I24" s="18">
        <f t="shared" si="2"/>
        <v>699</v>
      </c>
      <c r="J24" s="18">
        <f t="shared" si="3"/>
        <v>699</v>
      </c>
      <c r="K24" s="18">
        <f t="shared" si="4"/>
        <v>699</v>
      </c>
      <c r="L24" s="18">
        <f t="shared" si="5"/>
        <v>698</v>
      </c>
      <c r="M24" s="37">
        <f t="shared" si="6"/>
        <v>27</v>
      </c>
      <c r="N24" s="37">
        <f t="shared" si="7"/>
        <v>7</v>
      </c>
      <c r="O24" s="37">
        <f t="shared" si="8"/>
        <v>7</v>
      </c>
      <c r="P24" s="37">
        <f t="shared" si="9"/>
        <v>7</v>
      </c>
      <c r="Q24" s="37">
        <f t="shared" si="10"/>
        <v>6</v>
      </c>
      <c r="R24" s="37">
        <f t="shared" si="11"/>
        <v>2768</v>
      </c>
      <c r="S24" s="37">
        <f t="shared" si="12"/>
        <v>692</v>
      </c>
      <c r="T24" s="37">
        <f t="shared" si="13"/>
        <v>692</v>
      </c>
      <c r="U24" s="37">
        <f t="shared" si="14"/>
        <v>692</v>
      </c>
      <c r="V24" s="37">
        <f t="shared" si="15"/>
        <v>692</v>
      </c>
    </row>
    <row r="25" spans="1:22" x14ac:dyDescent="0.2">
      <c r="A25" s="30">
        <v>18</v>
      </c>
      <c r="B25" s="3" t="s">
        <v>18</v>
      </c>
      <c r="C25" s="47">
        <v>1178</v>
      </c>
      <c r="D25" s="47">
        <v>13087</v>
      </c>
      <c r="E25" s="47">
        <f t="shared" si="0"/>
        <v>8.2579740623904663E-2</v>
      </c>
      <c r="F25" s="47">
        <f t="shared" si="1"/>
        <v>0.91742025937609539</v>
      </c>
      <c r="G25" s="10">
        <v>14784</v>
      </c>
      <c r="H25" s="18">
        <v>4191</v>
      </c>
      <c r="I25" s="18">
        <f t="shared" si="2"/>
        <v>1048</v>
      </c>
      <c r="J25" s="18">
        <f t="shared" si="3"/>
        <v>1048</v>
      </c>
      <c r="K25" s="18">
        <f t="shared" si="4"/>
        <v>1048</v>
      </c>
      <c r="L25" s="18">
        <f t="shared" si="5"/>
        <v>1047</v>
      </c>
      <c r="M25" s="37">
        <f t="shared" si="6"/>
        <v>346</v>
      </c>
      <c r="N25" s="37">
        <f t="shared" si="7"/>
        <v>87</v>
      </c>
      <c r="O25" s="37">
        <f t="shared" si="8"/>
        <v>87</v>
      </c>
      <c r="P25" s="37">
        <f t="shared" si="9"/>
        <v>87</v>
      </c>
      <c r="Q25" s="37">
        <f t="shared" si="10"/>
        <v>85</v>
      </c>
      <c r="R25" s="37">
        <f t="shared" si="11"/>
        <v>3845</v>
      </c>
      <c r="S25" s="37">
        <f t="shared" si="12"/>
        <v>961</v>
      </c>
      <c r="T25" s="37">
        <f t="shared" si="13"/>
        <v>961</v>
      </c>
      <c r="U25" s="37">
        <f t="shared" si="14"/>
        <v>961</v>
      </c>
      <c r="V25" s="37">
        <f t="shared" si="15"/>
        <v>962</v>
      </c>
    </row>
    <row r="26" spans="1:22" x14ac:dyDescent="0.2">
      <c r="A26" s="30">
        <v>19</v>
      </c>
      <c r="B26" s="3" t="s">
        <v>19</v>
      </c>
      <c r="C26" s="47">
        <v>513</v>
      </c>
      <c r="D26" s="47">
        <v>4928</v>
      </c>
      <c r="E26" s="47">
        <f t="shared" si="0"/>
        <v>9.4284138945046864E-2</v>
      </c>
      <c r="F26" s="47">
        <f t="shared" si="1"/>
        <v>0.90571586105495316</v>
      </c>
      <c r="G26" s="10">
        <v>5657</v>
      </c>
      <c r="H26" s="18">
        <v>1603</v>
      </c>
      <c r="I26" s="18">
        <f t="shared" si="2"/>
        <v>401</v>
      </c>
      <c r="J26" s="18">
        <f t="shared" si="3"/>
        <v>401</v>
      </c>
      <c r="K26" s="18">
        <f t="shared" si="4"/>
        <v>401</v>
      </c>
      <c r="L26" s="18">
        <f t="shared" si="5"/>
        <v>400</v>
      </c>
      <c r="M26" s="37">
        <f t="shared" si="6"/>
        <v>151</v>
      </c>
      <c r="N26" s="37">
        <f t="shared" si="7"/>
        <v>38</v>
      </c>
      <c r="O26" s="37">
        <f t="shared" si="8"/>
        <v>38</v>
      </c>
      <c r="P26" s="37">
        <f t="shared" si="9"/>
        <v>38</v>
      </c>
      <c r="Q26" s="37">
        <f t="shared" si="10"/>
        <v>37</v>
      </c>
      <c r="R26" s="37">
        <f t="shared" si="11"/>
        <v>1452</v>
      </c>
      <c r="S26" s="37">
        <f t="shared" si="12"/>
        <v>363</v>
      </c>
      <c r="T26" s="37">
        <f t="shared" si="13"/>
        <v>363</v>
      </c>
      <c r="U26" s="37">
        <f t="shared" si="14"/>
        <v>363</v>
      </c>
      <c r="V26" s="37">
        <f t="shared" si="15"/>
        <v>363</v>
      </c>
    </row>
    <row r="27" spans="1:22" x14ac:dyDescent="0.2">
      <c r="A27" s="30">
        <v>20</v>
      </c>
      <c r="B27" s="3" t="s">
        <v>20</v>
      </c>
      <c r="C27" s="47">
        <v>9717</v>
      </c>
      <c r="D27" s="47">
        <v>14286</v>
      </c>
      <c r="E27" s="47">
        <f t="shared" si="0"/>
        <v>0.40482439695038119</v>
      </c>
      <c r="F27" s="47">
        <f t="shared" si="1"/>
        <v>0.59517560304961881</v>
      </c>
      <c r="G27" s="10"/>
      <c r="H27" s="18">
        <v>0</v>
      </c>
      <c r="I27" s="18">
        <f t="shared" si="2"/>
        <v>0</v>
      </c>
      <c r="J27" s="18">
        <f t="shared" si="3"/>
        <v>0</v>
      </c>
      <c r="K27" s="18">
        <f t="shared" si="4"/>
        <v>0</v>
      </c>
      <c r="L27" s="18">
        <f t="shared" si="5"/>
        <v>0</v>
      </c>
      <c r="M27" s="37">
        <f t="shared" si="6"/>
        <v>0</v>
      </c>
      <c r="N27" s="37">
        <f t="shared" si="7"/>
        <v>0</v>
      </c>
      <c r="O27" s="37">
        <f t="shared" si="8"/>
        <v>0</v>
      </c>
      <c r="P27" s="37">
        <f t="shared" si="9"/>
        <v>0</v>
      </c>
      <c r="Q27" s="37">
        <f t="shared" si="10"/>
        <v>0</v>
      </c>
      <c r="R27" s="37">
        <f t="shared" si="11"/>
        <v>0</v>
      </c>
      <c r="S27" s="37">
        <f t="shared" si="12"/>
        <v>0</v>
      </c>
      <c r="T27" s="37">
        <f t="shared" si="13"/>
        <v>0</v>
      </c>
      <c r="U27" s="37">
        <f t="shared" si="14"/>
        <v>0</v>
      </c>
      <c r="V27" s="37">
        <f t="shared" si="15"/>
        <v>0</v>
      </c>
    </row>
    <row r="28" spans="1:22" x14ac:dyDescent="0.2">
      <c r="A28" s="30">
        <v>21</v>
      </c>
      <c r="B28" s="3" t="s">
        <v>21</v>
      </c>
      <c r="C28" s="47">
        <v>1289</v>
      </c>
      <c r="D28" s="47">
        <v>13610</v>
      </c>
      <c r="E28" s="47">
        <f t="shared" si="0"/>
        <v>8.6515873548560301E-2</v>
      </c>
      <c r="F28" s="47">
        <f t="shared" si="1"/>
        <v>0.91348412645143973</v>
      </c>
      <c r="G28" s="10">
        <v>15523</v>
      </c>
      <c r="H28" s="18">
        <v>4400</v>
      </c>
      <c r="I28" s="18">
        <f t="shared" si="2"/>
        <v>1100</v>
      </c>
      <c r="J28" s="18">
        <f t="shared" si="3"/>
        <v>1100</v>
      </c>
      <c r="K28" s="18">
        <f t="shared" si="4"/>
        <v>1100</v>
      </c>
      <c r="L28" s="18">
        <f t="shared" si="5"/>
        <v>1100</v>
      </c>
      <c r="M28" s="37">
        <f t="shared" si="6"/>
        <v>381</v>
      </c>
      <c r="N28" s="37">
        <f t="shared" si="7"/>
        <v>95</v>
      </c>
      <c r="O28" s="37">
        <f t="shared" si="8"/>
        <v>95</v>
      </c>
      <c r="P28" s="37">
        <f t="shared" si="9"/>
        <v>95</v>
      </c>
      <c r="Q28" s="37">
        <f t="shared" si="10"/>
        <v>96</v>
      </c>
      <c r="R28" s="37">
        <f t="shared" si="11"/>
        <v>4019</v>
      </c>
      <c r="S28" s="37">
        <f t="shared" si="12"/>
        <v>1005</v>
      </c>
      <c r="T28" s="37">
        <f t="shared" si="13"/>
        <v>1005</v>
      </c>
      <c r="U28" s="37">
        <f t="shared" si="14"/>
        <v>1005</v>
      </c>
      <c r="V28" s="37">
        <f t="shared" si="15"/>
        <v>1004</v>
      </c>
    </row>
    <row r="29" spans="1:22" x14ac:dyDescent="0.2">
      <c r="A29" s="30">
        <v>22</v>
      </c>
      <c r="B29" s="3" t="s">
        <v>22</v>
      </c>
      <c r="C29" s="47">
        <v>4526</v>
      </c>
      <c r="D29" s="47">
        <v>20779</v>
      </c>
      <c r="E29" s="47">
        <f t="shared" si="0"/>
        <v>0.17885793321477969</v>
      </c>
      <c r="F29" s="47">
        <f t="shared" si="1"/>
        <v>0.82114206678522028</v>
      </c>
      <c r="G29" s="10">
        <v>25931</v>
      </c>
      <c r="H29" s="18">
        <v>7350</v>
      </c>
      <c r="I29" s="18">
        <f t="shared" si="2"/>
        <v>1838</v>
      </c>
      <c r="J29" s="18">
        <f t="shared" si="3"/>
        <v>1838</v>
      </c>
      <c r="K29" s="18">
        <f t="shared" si="4"/>
        <v>1838</v>
      </c>
      <c r="L29" s="18">
        <f t="shared" si="5"/>
        <v>1836</v>
      </c>
      <c r="M29" s="37">
        <f t="shared" si="6"/>
        <v>1315</v>
      </c>
      <c r="N29" s="37">
        <f t="shared" si="7"/>
        <v>329</v>
      </c>
      <c r="O29" s="37">
        <f t="shared" si="8"/>
        <v>329</v>
      </c>
      <c r="P29" s="37">
        <f t="shared" si="9"/>
        <v>329</v>
      </c>
      <c r="Q29" s="37">
        <f t="shared" si="10"/>
        <v>328</v>
      </c>
      <c r="R29" s="37">
        <f t="shared" si="11"/>
        <v>6035</v>
      </c>
      <c r="S29" s="37">
        <f t="shared" si="12"/>
        <v>1509</v>
      </c>
      <c r="T29" s="37">
        <f t="shared" si="13"/>
        <v>1509</v>
      </c>
      <c r="U29" s="37">
        <f t="shared" si="14"/>
        <v>1509</v>
      </c>
      <c r="V29" s="37">
        <f t="shared" si="15"/>
        <v>1508</v>
      </c>
    </row>
    <row r="30" spans="1:22" x14ac:dyDescent="0.2">
      <c r="A30" s="30">
        <v>23</v>
      </c>
      <c r="B30" s="3" t="s">
        <v>23</v>
      </c>
      <c r="C30" s="47">
        <v>1276</v>
      </c>
      <c r="D30" s="47">
        <v>16998</v>
      </c>
      <c r="E30" s="47">
        <f t="shared" si="0"/>
        <v>6.9825982269891645E-2</v>
      </c>
      <c r="F30" s="47">
        <f t="shared" si="1"/>
        <v>0.93017401773010833</v>
      </c>
      <c r="G30" s="10">
        <v>18858</v>
      </c>
      <c r="H30" s="18">
        <v>5345</v>
      </c>
      <c r="I30" s="18">
        <f t="shared" si="2"/>
        <v>1336</v>
      </c>
      <c r="J30" s="18">
        <f t="shared" si="3"/>
        <v>1336</v>
      </c>
      <c r="K30" s="18">
        <f t="shared" si="4"/>
        <v>1336</v>
      </c>
      <c r="L30" s="18">
        <f t="shared" si="5"/>
        <v>1337</v>
      </c>
      <c r="M30" s="37">
        <f t="shared" si="6"/>
        <v>373</v>
      </c>
      <c r="N30" s="37">
        <f t="shared" si="7"/>
        <v>93</v>
      </c>
      <c r="O30" s="37">
        <f t="shared" si="8"/>
        <v>93</v>
      </c>
      <c r="P30" s="37">
        <f t="shared" si="9"/>
        <v>93</v>
      </c>
      <c r="Q30" s="37">
        <f t="shared" si="10"/>
        <v>94</v>
      </c>
      <c r="R30" s="37">
        <f t="shared" si="11"/>
        <v>4972</v>
      </c>
      <c r="S30" s="37">
        <f t="shared" si="12"/>
        <v>1243</v>
      </c>
      <c r="T30" s="37">
        <f t="shared" si="13"/>
        <v>1243</v>
      </c>
      <c r="U30" s="37">
        <f t="shared" si="14"/>
        <v>1243</v>
      </c>
      <c r="V30" s="37">
        <f t="shared" si="15"/>
        <v>1243</v>
      </c>
    </row>
    <row r="31" spans="1:22" x14ac:dyDescent="0.2">
      <c r="A31" s="30">
        <v>24</v>
      </c>
      <c r="B31" s="3" t="s">
        <v>24</v>
      </c>
      <c r="C31" s="47">
        <v>2328</v>
      </c>
      <c r="D31" s="47">
        <v>15723</v>
      </c>
      <c r="E31" s="47">
        <f t="shared" si="0"/>
        <v>0.12896792421472494</v>
      </c>
      <c r="F31" s="47">
        <f t="shared" si="1"/>
        <v>0.87103207578527508</v>
      </c>
      <c r="G31" s="10">
        <v>18527</v>
      </c>
      <c r="H31" s="18">
        <v>5251</v>
      </c>
      <c r="I31" s="18">
        <f t="shared" si="2"/>
        <v>1313</v>
      </c>
      <c r="J31" s="18">
        <f t="shared" si="3"/>
        <v>1313</v>
      </c>
      <c r="K31" s="18">
        <f t="shared" si="4"/>
        <v>1313</v>
      </c>
      <c r="L31" s="18">
        <f t="shared" si="5"/>
        <v>1312</v>
      </c>
      <c r="M31" s="37">
        <f t="shared" si="6"/>
        <v>677</v>
      </c>
      <c r="N31" s="37">
        <f t="shared" si="7"/>
        <v>169</v>
      </c>
      <c r="O31" s="37">
        <f t="shared" si="8"/>
        <v>169</v>
      </c>
      <c r="P31" s="37">
        <f t="shared" si="9"/>
        <v>169</v>
      </c>
      <c r="Q31" s="37">
        <f t="shared" si="10"/>
        <v>170</v>
      </c>
      <c r="R31" s="37">
        <f t="shared" si="11"/>
        <v>4574</v>
      </c>
      <c r="S31" s="37">
        <f t="shared" si="12"/>
        <v>1144</v>
      </c>
      <c r="T31" s="37">
        <f t="shared" si="13"/>
        <v>1144</v>
      </c>
      <c r="U31" s="37">
        <f t="shared" si="14"/>
        <v>1144</v>
      </c>
      <c r="V31" s="37">
        <f t="shared" si="15"/>
        <v>1142</v>
      </c>
    </row>
    <row r="32" spans="1:22" ht="30" x14ac:dyDescent="0.2">
      <c r="A32" s="30">
        <v>25</v>
      </c>
      <c r="B32" s="3" t="s">
        <v>68</v>
      </c>
      <c r="C32" s="47"/>
      <c r="D32" s="47"/>
      <c r="E32" s="47"/>
      <c r="F32" s="47"/>
      <c r="G32" s="18">
        <v>0</v>
      </c>
      <c r="H32" s="18">
        <v>0</v>
      </c>
      <c r="I32" s="18">
        <f t="shared" si="2"/>
        <v>0</v>
      </c>
      <c r="J32" s="18">
        <f t="shared" si="3"/>
        <v>0</v>
      </c>
      <c r="K32" s="18">
        <f t="shared" si="4"/>
        <v>0</v>
      </c>
      <c r="L32" s="18">
        <f t="shared" si="5"/>
        <v>0</v>
      </c>
      <c r="M32" s="30">
        <f t="shared" si="6"/>
        <v>0</v>
      </c>
      <c r="N32" s="30">
        <f t="shared" si="7"/>
        <v>0</v>
      </c>
      <c r="O32" s="30">
        <f t="shared" si="8"/>
        <v>0</v>
      </c>
      <c r="P32" s="30">
        <f t="shared" si="9"/>
        <v>0</v>
      </c>
      <c r="Q32" s="30">
        <f t="shared" si="10"/>
        <v>0</v>
      </c>
      <c r="R32" s="37">
        <f t="shared" si="11"/>
        <v>0</v>
      </c>
      <c r="S32" s="37">
        <f t="shared" si="12"/>
        <v>0</v>
      </c>
      <c r="T32" s="37">
        <f t="shared" si="13"/>
        <v>0</v>
      </c>
      <c r="U32" s="37">
        <f t="shared" si="14"/>
        <v>0</v>
      </c>
      <c r="V32" s="37">
        <f t="shared" si="15"/>
        <v>0</v>
      </c>
    </row>
    <row r="33" spans="1:22" ht="30" x14ac:dyDescent="0.2">
      <c r="A33" s="30">
        <v>26</v>
      </c>
      <c r="B33" s="3" t="s">
        <v>69</v>
      </c>
      <c r="C33" s="47"/>
      <c r="D33" s="47"/>
      <c r="E33" s="47"/>
      <c r="F33" s="47"/>
      <c r="G33" s="18">
        <v>0</v>
      </c>
      <c r="H33" s="18">
        <v>0</v>
      </c>
      <c r="I33" s="18">
        <f t="shared" si="2"/>
        <v>0</v>
      </c>
      <c r="J33" s="18">
        <f t="shared" si="3"/>
        <v>0</v>
      </c>
      <c r="K33" s="18">
        <f t="shared" si="4"/>
        <v>0</v>
      </c>
      <c r="L33" s="18">
        <f t="shared" si="5"/>
        <v>0</v>
      </c>
      <c r="M33" s="30">
        <f t="shared" si="6"/>
        <v>0</v>
      </c>
      <c r="N33" s="30">
        <f t="shared" si="7"/>
        <v>0</v>
      </c>
      <c r="O33" s="30">
        <f t="shared" si="8"/>
        <v>0</v>
      </c>
      <c r="P33" s="30">
        <f t="shared" si="9"/>
        <v>0</v>
      </c>
      <c r="Q33" s="30">
        <f t="shared" si="10"/>
        <v>0</v>
      </c>
      <c r="R33" s="37">
        <f t="shared" si="11"/>
        <v>0</v>
      </c>
      <c r="S33" s="37">
        <f t="shared" si="12"/>
        <v>0</v>
      </c>
      <c r="T33" s="37">
        <f t="shared" si="13"/>
        <v>0</v>
      </c>
      <c r="U33" s="37">
        <f t="shared" si="14"/>
        <v>0</v>
      </c>
      <c r="V33" s="37">
        <f t="shared" si="15"/>
        <v>0</v>
      </c>
    </row>
    <row r="34" spans="1:22" ht="30" x14ac:dyDescent="0.2">
      <c r="A34" s="30">
        <v>27</v>
      </c>
      <c r="B34" s="3" t="s">
        <v>25</v>
      </c>
      <c r="C34" s="47"/>
      <c r="D34" s="47"/>
      <c r="E34" s="47"/>
      <c r="F34" s="47"/>
      <c r="G34" s="18">
        <v>0</v>
      </c>
      <c r="H34" s="18">
        <v>0</v>
      </c>
      <c r="I34" s="18">
        <f t="shared" si="2"/>
        <v>0</v>
      </c>
      <c r="J34" s="18">
        <f t="shared" si="3"/>
        <v>0</v>
      </c>
      <c r="K34" s="18">
        <f t="shared" si="4"/>
        <v>0</v>
      </c>
      <c r="L34" s="18">
        <f t="shared" si="5"/>
        <v>0</v>
      </c>
      <c r="M34" s="30">
        <f t="shared" si="6"/>
        <v>0</v>
      </c>
      <c r="N34" s="30">
        <f t="shared" si="7"/>
        <v>0</v>
      </c>
      <c r="O34" s="30">
        <f t="shared" si="8"/>
        <v>0</v>
      </c>
      <c r="P34" s="30">
        <f t="shared" si="9"/>
        <v>0</v>
      </c>
      <c r="Q34" s="30">
        <f t="shared" si="10"/>
        <v>0</v>
      </c>
      <c r="R34" s="37">
        <f t="shared" si="11"/>
        <v>0</v>
      </c>
      <c r="S34" s="37">
        <f t="shared" si="12"/>
        <v>0</v>
      </c>
      <c r="T34" s="37">
        <f t="shared" si="13"/>
        <v>0</v>
      </c>
      <c r="U34" s="37">
        <f t="shared" si="14"/>
        <v>0</v>
      </c>
      <c r="V34" s="37">
        <f t="shared" si="15"/>
        <v>0</v>
      </c>
    </row>
    <row r="35" spans="1:22" ht="30" x14ac:dyDescent="0.2">
      <c r="A35" s="30">
        <v>28</v>
      </c>
      <c r="B35" s="3" t="s">
        <v>70</v>
      </c>
      <c r="C35" s="47"/>
      <c r="D35" s="47"/>
      <c r="E35" s="47"/>
      <c r="F35" s="47"/>
      <c r="G35" s="18">
        <v>0</v>
      </c>
      <c r="H35" s="18">
        <v>0</v>
      </c>
      <c r="I35" s="18">
        <f t="shared" si="2"/>
        <v>0</v>
      </c>
      <c r="J35" s="18">
        <f t="shared" si="3"/>
        <v>0</v>
      </c>
      <c r="K35" s="18">
        <f t="shared" si="4"/>
        <v>0</v>
      </c>
      <c r="L35" s="18">
        <f t="shared" si="5"/>
        <v>0</v>
      </c>
      <c r="M35" s="30">
        <f t="shared" si="6"/>
        <v>0</v>
      </c>
      <c r="N35" s="30">
        <f t="shared" si="7"/>
        <v>0</v>
      </c>
      <c r="O35" s="30">
        <f t="shared" si="8"/>
        <v>0</v>
      </c>
      <c r="P35" s="30">
        <f t="shared" si="9"/>
        <v>0</v>
      </c>
      <c r="Q35" s="30">
        <f t="shared" si="10"/>
        <v>0</v>
      </c>
      <c r="R35" s="37">
        <f t="shared" si="11"/>
        <v>0</v>
      </c>
      <c r="S35" s="37">
        <f t="shared" si="12"/>
        <v>0</v>
      </c>
      <c r="T35" s="37">
        <f t="shared" si="13"/>
        <v>0</v>
      </c>
      <c r="U35" s="37">
        <f t="shared" si="14"/>
        <v>0</v>
      </c>
      <c r="V35" s="37">
        <f t="shared" si="15"/>
        <v>0</v>
      </c>
    </row>
    <row r="36" spans="1:22" ht="30" x14ac:dyDescent="0.2">
      <c r="A36" s="30">
        <v>29</v>
      </c>
      <c r="B36" s="3" t="s">
        <v>71</v>
      </c>
      <c r="C36" s="47"/>
      <c r="D36" s="47"/>
      <c r="E36" s="47"/>
      <c r="F36" s="47"/>
      <c r="G36" s="18">
        <v>0</v>
      </c>
      <c r="H36" s="18">
        <v>0</v>
      </c>
      <c r="I36" s="18">
        <f t="shared" si="2"/>
        <v>0</v>
      </c>
      <c r="J36" s="18">
        <f t="shared" si="3"/>
        <v>0</v>
      </c>
      <c r="K36" s="18">
        <f t="shared" si="4"/>
        <v>0</v>
      </c>
      <c r="L36" s="18">
        <f t="shared" si="5"/>
        <v>0</v>
      </c>
      <c r="M36" s="30">
        <f t="shared" si="6"/>
        <v>0</v>
      </c>
      <c r="N36" s="30">
        <f t="shared" si="7"/>
        <v>0</v>
      </c>
      <c r="O36" s="30">
        <f t="shared" si="8"/>
        <v>0</v>
      </c>
      <c r="P36" s="30">
        <f t="shared" si="9"/>
        <v>0</v>
      </c>
      <c r="Q36" s="30">
        <f t="shared" si="10"/>
        <v>0</v>
      </c>
      <c r="R36" s="37">
        <f t="shared" si="11"/>
        <v>0</v>
      </c>
      <c r="S36" s="37">
        <f t="shared" si="12"/>
        <v>0</v>
      </c>
      <c r="T36" s="37">
        <f t="shared" si="13"/>
        <v>0</v>
      </c>
      <c r="U36" s="37">
        <f t="shared" si="14"/>
        <v>0</v>
      </c>
      <c r="V36" s="37">
        <f t="shared" si="15"/>
        <v>0</v>
      </c>
    </row>
    <row r="37" spans="1:22" ht="45" x14ac:dyDescent="0.2">
      <c r="A37" s="30">
        <v>30</v>
      </c>
      <c r="B37" s="3" t="s">
        <v>26</v>
      </c>
      <c r="C37" s="47"/>
      <c r="D37" s="47"/>
      <c r="E37" s="47"/>
      <c r="F37" s="47"/>
      <c r="G37" s="18">
        <v>0</v>
      </c>
      <c r="H37" s="18">
        <v>0</v>
      </c>
      <c r="I37" s="18">
        <f t="shared" si="2"/>
        <v>0</v>
      </c>
      <c r="J37" s="18">
        <f t="shared" si="3"/>
        <v>0</v>
      </c>
      <c r="K37" s="18">
        <f t="shared" si="4"/>
        <v>0</v>
      </c>
      <c r="L37" s="18">
        <f t="shared" si="5"/>
        <v>0</v>
      </c>
      <c r="M37" s="30">
        <f t="shared" si="6"/>
        <v>0</v>
      </c>
      <c r="N37" s="30">
        <f t="shared" si="7"/>
        <v>0</v>
      </c>
      <c r="O37" s="30">
        <f t="shared" si="8"/>
        <v>0</v>
      </c>
      <c r="P37" s="30">
        <f t="shared" si="9"/>
        <v>0</v>
      </c>
      <c r="Q37" s="30">
        <f t="shared" si="10"/>
        <v>0</v>
      </c>
      <c r="R37" s="37">
        <f t="shared" si="11"/>
        <v>0</v>
      </c>
      <c r="S37" s="37">
        <f t="shared" si="12"/>
        <v>0</v>
      </c>
      <c r="T37" s="37">
        <f t="shared" si="13"/>
        <v>0</v>
      </c>
      <c r="U37" s="37">
        <f t="shared" si="14"/>
        <v>0</v>
      </c>
      <c r="V37" s="37">
        <f t="shared" si="15"/>
        <v>0</v>
      </c>
    </row>
    <row r="38" spans="1:22" ht="30" x14ac:dyDescent="0.2">
      <c r="A38" s="30">
        <v>31</v>
      </c>
      <c r="B38" s="3" t="s">
        <v>27</v>
      </c>
      <c r="C38" s="47"/>
      <c r="D38" s="47"/>
      <c r="E38" s="47"/>
      <c r="F38" s="47"/>
      <c r="G38" s="18">
        <v>0</v>
      </c>
      <c r="H38" s="18">
        <v>0</v>
      </c>
      <c r="I38" s="18">
        <f t="shared" si="2"/>
        <v>0</v>
      </c>
      <c r="J38" s="18">
        <f t="shared" si="3"/>
        <v>0</v>
      </c>
      <c r="K38" s="18">
        <f t="shared" si="4"/>
        <v>0</v>
      </c>
      <c r="L38" s="18">
        <f t="shared" si="5"/>
        <v>0</v>
      </c>
      <c r="M38" s="30">
        <f t="shared" si="6"/>
        <v>0</v>
      </c>
      <c r="N38" s="30">
        <f t="shared" si="7"/>
        <v>0</v>
      </c>
      <c r="O38" s="30">
        <f t="shared" si="8"/>
        <v>0</v>
      </c>
      <c r="P38" s="30">
        <f t="shared" si="9"/>
        <v>0</v>
      </c>
      <c r="Q38" s="30">
        <f t="shared" si="10"/>
        <v>0</v>
      </c>
      <c r="R38" s="37">
        <f t="shared" si="11"/>
        <v>0</v>
      </c>
      <c r="S38" s="37">
        <f t="shared" si="12"/>
        <v>0</v>
      </c>
      <c r="T38" s="37">
        <f t="shared" si="13"/>
        <v>0</v>
      </c>
      <c r="U38" s="37">
        <f t="shared" si="14"/>
        <v>0</v>
      </c>
      <c r="V38" s="37">
        <f t="shared" si="15"/>
        <v>0</v>
      </c>
    </row>
    <row r="39" spans="1:22" x14ac:dyDescent="0.2">
      <c r="A39" s="30">
        <v>32</v>
      </c>
      <c r="B39" s="3" t="s">
        <v>28</v>
      </c>
      <c r="C39" s="47"/>
      <c r="D39" s="47"/>
      <c r="E39" s="47"/>
      <c r="F39" s="47"/>
      <c r="G39" s="18">
        <v>0</v>
      </c>
      <c r="H39" s="18">
        <v>0</v>
      </c>
      <c r="I39" s="18">
        <f t="shared" si="2"/>
        <v>0</v>
      </c>
      <c r="J39" s="18">
        <f t="shared" si="3"/>
        <v>0</v>
      </c>
      <c r="K39" s="18">
        <f t="shared" si="4"/>
        <v>0</v>
      </c>
      <c r="L39" s="18">
        <f t="shared" si="5"/>
        <v>0</v>
      </c>
      <c r="M39" s="30">
        <f t="shared" si="6"/>
        <v>0</v>
      </c>
      <c r="N39" s="30">
        <f t="shared" si="7"/>
        <v>0</v>
      </c>
      <c r="O39" s="30">
        <f t="shared" si="8"/>
        <v>0</v>
      </c>
      <c r="P39" s="30">
        <f t="shared" si="9"/>
        <v>0</v>
      </c>
      <c r="Q39" s="30">
        <f t="shared" si="10"/>
        <v>0</v>
      </c>
      <c r="R39" s="37">
        <f t="shared" si="11"/>
        <v>0</v>
      </c>
      <c r="S39" s="37">
        <f t="shared" si="12"/>
        <v>0</v>
      </c>
      <c r="T39" s="37">
        <f t="shared" si="13"/>
        <v>0</v>
      </c>
      <c r="U39" s="37">
        <f t="shared" si="14"/>
        <v>0</v>
      </c>
      <c r="V39" s="37">
        <f t="shared" si="15"/>
        <v>0</v>
      </c>
    </row>
    <row r="40" spans="1:22" ht="30" x14ac:dyDescent="0.2">
      <c r="A40" s="30">
        <v>33</v>
      </c>
      <c r="B40" s="3" t="s">
        <v>72</v>
      </c>
      <c r="C40" s="47"/>
      <c r="D40" s="47"/>
      <c r="E40" s="47"/>
      <c r="F40" s="47"/>
      <c r="G40" s="18">
        <v>0</v>
      </c>
      <c r="H40" s="18">
        <v>0</v>
      </c>
      <c r="I40" s="18">
        <f t="shared" ref="I40:I71" si="16">ROUND(H40/4,)</f>
        <v>0</v>
      </c>
      <c r="J40" s="18">
        <f t="shared" ref="J40:J71" si="17">I40</f>
        <v>0</v>
      </c>
      <c r="K40" s="18">
        <f t="shared" ref="K40:K71" si="18">I40</f>
        <v>0</v>
      </c>
      <c r="L40" s="18">
        <f t="shared" ref="L40:L71" si="19">H40-I40-J40-K40</f>
        <v>0</v>
      </c>
      <c r="M40" s="30">
        <f t="shared" si="6"/>
        <v>0</v>
      </c>
      <c r="N40" s="30">
        <f t="shared" si="7"/>
        <v>0</v>
      </c>
      <c r="O40" s="30">
        <f t="shared" si="8"/>
        <v>0</v>
      </c>
      <c r="P40" s="30">
        <f t="shared" si="9"/>
        <v>0</v>
      </c>
      <c r="Q40" s="30">
        <f t="shared" si="10"/>
        <v>0</v>
      </c>
      <c r="R40" s="37">
        <f t="shared" si="11"/>
        <v>0</v>
      </c>
      <c r="S40" s="37">
        <f t="shared" si="12"/>
        <v>0</v>
      </c>
      <c r="T40" s="37">
        <f t="shared" si="13"/>
        <v>0</v>
      </c>
      <c r="U40" s="37">
        <f t="shared" si="14"/>
        <v>0</v>
      </c>
      <c r="V40" s="37">
        <f t="shared" si="15"/>
        <v>0</v>
      </c>
    </row>
    <row r="41" spans="1:22" x14ac:dyDescent="0.2">
      <c r="A41" s="30">
        <v>34</v>
      </c>
      <c r="B41" s="3" t="s">
        <v>29</v>
      </c>
      <c r="C41" s="47"/>
      <c r="D41" s="47"/>
      <c r="E41" s="47"/>
      <c r="F41" s="47"/>
      <c r="G41" s="18">
        <v>0</v>
      </c>
      <c r="H41" s="18">
        <v>0</v>
      </c>
      <c r="I41" s="18">
        <f t="shared" si="16"/>
        <v>0</v>
      </c>
      <c r="J41" s="18">
        <f t="shared" si="17"/>
        <v>0</v>
      </c>
      <c r="K41" s="18">
        <f t="shared" si="18"/>
        <v>0</v>
      </c>
      <c r="L41" s="18">
        <f t="shared" si="19"/>
        <v>0</v>
      </c>
      <c r="M41" s="30">
        <f t="shared" si="6"/>
        <v>0</v>
      </c>
      <c r="N41" s="30">
        <f t="shared" si="7"/>
        <v>0</v>
      </c>
      <c r="O41" s="30">
        <f t="shared" si="8"/>
        <v>0</v>
      </c>
      <c r="P41" s="30">
        <f t="shared" si="9"/>
        <v>0</v>
      </c>
      <c r="Q41" s="30">
        <f t="shared" si="10"/>
        <v>0</v>
      </c>
      <c r="R41" s="37">
        <f t="shared" si="11"/>
        <v>0</v>
      </c>
      <c r="S41" s="37">
        <f t="shared" si="12"/>
        <v>0</v>
      </c>
      <c r="T41" s="37">
        <f t="shared" si="13"/>
        <v>0</v>
      </c>
      <c r="U41" s="37">
        <f t="shared" si="14"/>
        <v>0</v>
      </c>
      <c r="V41" s="37">
        <f t="shared" si="15"/>
        <v>0</v>
      </c>
    </row>
    <row r="42" spans="1:22" ht="30" x14ac:dyDescent="0.2">
      <c r="A42" s="30">
        <v>35</v>
      </c>
      <c r="B42" s="3" t="s">
        <v>30</v>
      </c>
      <c r="C42" s="47"/>
      <c r="D42" s="47"/>
      <c r="E42" s="47"/>
      <c r="F42" s="47"/>
      <c r="G42" s="18">
        <v>0</v>
      </c>
      <c r="H42" s="18">
        <v>0</v>
      </c>
      <c r="I42" s="18">
        <f t="shared" si="16"/>
        <v>0</v>
      </c>
      <c r="J42" s="18">
        <f t="shared" si="17"/>
        <v>0</v>
      </c>
      <c r="K42" s="18">
        <f t="shared" si="18"/>
        <v>0</v>
      </c>
      <c r="L42" s="18">
        <f t="shared" si="19"/>
        <v>0</v>
      </c>
      <c r="M42" s="30">
        <f t="shared" si="6"/>
        <v>0</v>
      </c>
      <c r="N42" s="30">
        <f t="shared" si="7"/>
        <v>0</v>
      </c>
      <c r="O42" s="30">
        <f t="shared" si="8"/>
        <v>0</v>
      </c>
      <c r="P42" s="30">
        <f t="shared" si="9"/>
        <v>0</v>
      </c>
      <c r="Q42" s="30">
        <f t="shared" si="10"/>
        <v>0</v>
      </c>
      <c r="R42" s="37">
        <f t="shared" si="11"/>
        <v>0</v>
      </c>
      <c r="S42" s="37">
        <f t="shared" si="12"/>
        <v>0</v>
      </c>
      <c r="T42" s="37">
        <f t="shared" si="13"/>
        <v>0</v>
      </c>
      <c r="U42" s="37">
        <f t="shared" si="14"/>
        <v>0</v>
      </c>
      <c r="V42" s="37">
        <f t="shared" si="15"/>
        <v>0</v>
      </c>
    </row>
    <row r="43" spans="1:22" ht="30" x14ac:dyDescent="0.2">
      <c r="A43" s="30">
        <v>36</v>
      </c>
      <c r="B43" s="3" t="s">
        <v>73</v>
      </c>
      <c r="C43" s="47">
        <f>C44+C45+C46+C47+C53</f>
        <v>274080</v>
      </c>
      <c r="D43" s="47">
        <f>D44+D45+D46+D47+D53</f>
        <v>57143</v>
      </c>
      <c r="E43" s="47">
        <f>C43/(C43+D43)</f>
        <v>0.82747876808071907</v>
      </c>
      <c r="F43" s="47">
        <f>1-E43</f>
        <v>0.17252123191928093</v>
      </c>
      <c r="G43" s="10">
        <v>383016</v>
      </c>
      <c r="H43" s="18">
        <v>108567</v>
      </c>
      <c r="I43" s="18">
        <f t="shared" si="16"/>
        <v>27142</v>
      </c>
      <c r="J43" s="18">
        <f t="shared" si="17"/>
        <v>27142</v>
      </c>
      <c r="K43" s="18">
        <f t="shared" si="18"/>
        <v>27142</v>
      </c>
      <c r="L43" s="18">
        <f t="shared" si="19"/>
        <v>27141</v>
      </c>
      <c r="M43" s="37">
        <f t="shared" si="6"/>
        <v>89837</v>
      </c>
      <c r="N43" s="37">
        <f t="shared" si="7"/>
        <v>22459</v>
      </c>
      <c r="O43" s="37">
        <f t="shared" si="8"/>
        <v>22459</v>
      </c>
      <c r="P43" s="37">
        <f t="shared" si="9"/>
        <v>22459</v>
      </c>
      <c r="Q43" s="37">
        <f t="shared" si="10"/>
        <v>22460</v>
      </c>
      <c r="R43" s="37">
        <f t="shared" si="11"/>
        <v>18730</v>
      </c>
      <c r="S43" s="37">
        <f t="shared" si="12"/>
        <v>4683</v>
      </c>
      <c r="T43" s="37">
        <f t="shared" si="13"/>
        <v>4683</v>
      </c>
      <c r="U43" s="37">
        <f t="shared" si="14"/>
        <v>4683</v>
      </c>
      <c r="V43" s="37">
        <f t="shared" si="15"/>
        <v>4681</v>
      </c>
    </row>
    <row r="44" spans="1:22" x14ac:dyDescent="0.2">
      <c r="A44" s="30">
        <v>37</v>
      </c>
      <c r="B44" s="3" t="s">
        <v>31</v>
      </c>
      <c r="C44" s="47">
        <v>20296</v>
      </c>
      <c r="D44" s="47">
        <v>7088</v>
      </c>
      <c r="E44" s="47">
        <f>C44/(C44+D44)</f>
        <v>0.74116272275781481</v>
      </c>
      <c r="F44" s="47">
        <f>1-E44</f>
        <v>0.25883727724218519</v>
      </c>
      <c r="G44" s="18">
        <v>0</v>
      </c>
      <c r="H44" s="18">
        <v>0</v>
      </c>
      <c r="I44" s="18">
        <f t="shared" si="16"/>
        <v>0</v>
      </c>
      <c r="J44" s="18">
        <f t="shared" si="17"/>
        <v>0</v>
      </c>
      <c r="K44" s="18">
        <f t="shared" si="18"/>
        <v>0</v>
      </c>
      <c r="L44" s="18">
        <f t="shared" si="19"/>
        <v>0</v>
      </c>
      <c r="M44" s="37">
        <f t="shared" si="6"/>
        <v>0</v>
      </c>
      <c r="N44" s="37">
        <f t="shared" si="7"/>
        <v>0</v>
      </c>
      <c r="O44" s="37">
        <f t="shared" si="8"/>
        <v>0</v>
      </c>
      <c r="P44" s="37">
        <f t="shared" si="9"/>
        <v>0</v>
      </c>
      <c r="Q44" s="37">
        <f t="shared" si="10"/>
        <v>0</v>
      </c>
      <c r="R44" s="37">
        <f t="shared" si="11"/>
        <v>0</v>
      </c>
      <c r="S44" s="37">
        <f t="shared" si="12"/>
        <v>0</v>
      </c>
      <c r="T44" s="37">
        <f t="shared" si="13"/>
        <v>0</v>
      </c>
      <c r="U44" s="37">
        <f t="shared" si="14"/>
        <v>0</v>
      </c>
      <c r="V44" s="37">
        <f t="shared" si="15"/>
        <v>0</v>
      </c>
    </row>
    <row r="45" spans="1:22" x14ac:dyDescent="0.2">
      <c r="A45" s="30">
        <v>38</v>
      </c>
      <c r="B45" s="3" t="s">
        <v>32</v>
      </c>
      <c r="C45" s="47">
        <v>60194</v>
      </c>
      <c r="D45" s="47">
        <v>10332</v>
      </c>
      <c r="E45" s="47">
        <f>C45/(C45+D45)</f>
        <v>0.85350083657091003</v>
      </c>
      <c r="F45" s="47">
        <f>1-E45</f>
        <v>0.14649916342908997</v>
      </c>
      <c r="G45" s="18">
        <v>0</v>
      </c>
      <c r="H45" s="18">
        <v>0</v>
      </c>
      <c r="I45" s="18">
        <f t="shared" si="16"/>
        <v>0</v>
      </c>
      <c r="J45" s="18">
        <f t="shared" si="17"/>
        <v>0</v>
      </c>
      <c r="K45" s="18">
        <f t="shared" si="18"/>
        <v>0</v>
      </c>
      <c r="L45" s="18">
        <f t="shared" si="19"/>
        <v>0</v>
      </c>
      <c r="M45" s="30">
        <f t="shared" si="6"/>
        <v>0</v>
      </c>
      <c r="N45" s="30">
        <f t="shared" si="7"/>
        <v>0</v>
      </c>
      <c r="O45" s="30">
        <f t="shared" si="8"/>
        <v>0</v>
      </c>
      <c r="P45" s="30">
        <f t="shared" si="9"/>
        <v>0</v>
      </c>
      <c r="Q45" s="30">
        <f t="shared" si="10"/>
        <v>0</v>
      </c>
      <c r="R45" s="37">
        <f t="shared" si="11"/>
        <v>0</v>
      </c>
      <c r="S45" s="37">
        <f t="shared" si="12"/>
        <v>0</v>
      </c>
      <c r="T45" s="37">
        <f t="shared" si="13"/>
        <v>0</v>
      </c>
      <c r="U45" s="37">
        <f t="shared" si="14"/>
        <v>0</v>
      </c>
      <c r="V45" s="37">
        <f t="shared" si="15"/>
        <v>0</v>
      </c>
    </row>
    <row r="46" spans="1:22" x14ac:dyDescent="0.2">
      <c r="A46" s="30">
        <v>39</v>
      </c>
      <c r="B46" s="3" t="s">
        <v>33</v>
      </c>
      <c r="C46" s="47">
        <v>94360</v>
      </c>
      <c r="D46" s="47">
        <v>17577</v>
      </c>
      <c r="E46" s="47">
        <f>C46/(C46+D46)</f>
        <v>0.84297417297229693</v>
      </c>
      <c r="F46" s="47">
        <f>1-E46</f>
        <v>0.15702582702770307</v>
      </c>
      <c r="G46" s="18">
        <v>0</v>
      </c>
      <c r="H46" s="18">
        <v>0</v>
      </c>
      <c r="I46" s="18">
        <f t="shared" si="16"/>
        <v>0</v>
      </c>
      <c r="J46" s="18">
        <f t="shared" si="17"/>
        <v>0</v>
      </c>
      <c r="K46" s="18">
        <f t="shared" si="18"/>
        <v>0</v>
      </c>
      <c r="L46" s="18">
        <f t="shared" si="19"/>
        <v>0</v>
      </c>
      <c r="M46" s="30">
        <f t="shared" si="6"/>
        <v>0</v>
      </c>
      <c r="N46" s="30">
        <f t="shared" si="7"/>
        <v>0</v>
      </c>
      <c r="O46" s="30">
        <f t="shared" si="8"/>
        <v>0</v>
      </c>
      <c r="P46" s="30">
        <f t="shared" si="9"/>
        <v>0</v>
      </c>
      <c r="Q46" s="30">
        <f t="shared" si="10"/>
        <v>0</v>
      </c>
      <c r="R46" s="37">
        <f t="shared" si="11"/>
        <v>0</v>
      </c>
      <c r="S46" s="37">
        <f t="shared" si="12"/>
        <v>0</v>
      </c>
      <c r="T46" s="37">
        <f t="shared" si="13"/>
        <v>0</v>
      </c>
      <c r="U46" s="37">
        <f t="shared" si="14"/>
        <v>0</v>
      </c>
      <c r="V46" s="37">
        <f t="shared" si="15"/>
        <v>0</v>
      </c>
    </row>
    <row r="47" spans="1:22" x14ac:dyDescent="0.2">
      <c r="A47" s="30">
        <v>40</v>
      </c>
      <c r="B47" s="3" t="s">
        <v>34</v>
      </c>
      <c r="C47" s="47">
        <v>92101</v>
      </c>
      <c r="D47" s="47">
        <v>20950</v>
      </c>
      <c r="E47" s="47">
        <f>C47/(C47+D47)</f>
        <v>0.81468540747096441</v>
      </c>
      <c r="F47" s="47">
        <f>1-E47</f>
        <v>0.18531459252903559</v>
      </c>
      <c r="G47" s="18">
        <v>0</v>
      </c>
      <c r="H47" s="18">
        <v>0</v>
      </c>
      <c r="I47" s="18">
        <f t="shared" si="16"/>
        <v>0</v>
      </c>
      <c r="J47" s="18">
        <f t="shared" si="17"/>
        <v>0</v>
      </c>
      <c r="K47" s="18">
        <f t="shared" si="18"/>
        <v>0</v>
      </c>
      <c r="L47" s="18">
        <f t="shared" si="19"/>
        <v>0</v>
      </c>
      <c r="M47" s="30">
        <f t="shared" si="6"/>
        <v>0</v>
      </c>
      <c r="N47" s="30">
        <f t="shared" si="7"/>
        <v>0</v>
      </c>
      <c r="O47" s="30">
        <f t="shared" si="8"/>
        <v>0</v>
      </c>
      <c r="P47" s="30">
        <f t="shared" si="9"/>
        <v>0</v>
      </c>
      <c r="Q47" s="30">
        <f t="shared" si="10"/>
        <v>0</v>
      </c>
      <c r="R47" s="37">
        <f t="shared" si="11"/>
        <v>0</v>
      </c>
      <c r="S47" s="37">
        <f t="shared" si="12"/>
        <v>0</v>
      </c>
      <c r="T47" s="37">
        <f t="shared" si="13"/>
        <v>0</v>
      </c>
      <c r="U47" s="37">
        <f t="shared" si="14"/>
        <v>0</v>
      </c>
      <c r="V47" s="37">
        <f t="shared" si="15"/>
        <v>0</v>
      </c>
    </row>
    <row r="48" spans="1:22" ht="30" x14ac:dyDescent="0.2">
      <c r="A48" s="30">
        <v>41</v>
      </c>
      <c r="B48" s="3" t="s">
        <v>35</v>
      </c>
      <c r="C48" s="47"/>
      <c r="D48" s="47"/>
      <c r="E48" s="47"/>
      <c r="F48" s="47"/>
      <c r="G48" s="18">
        <v>0</v>
      </c>
      <c r="H48" s="18">
        <v>0</v>
      </c>
      <c r="I48" s="18">
        <f t="shared" si="16"/>
        <v>0</v>
      </c>
      <c r="J48" s="18">
        <f t="shared" si="17"/>
        <v>0</v>
      </c>
      <c r="K48" s="18">
        <f t="shared" si="18"/>
        <v>0</v>
      </c>
      <c r="L48" s="18">
        <f t="shared" si="19"/>
        <v>0</v>
      </c>
      <c r="M48" s="30">
        <f t="shared" si="6"/>
        <v>0</v>
      </c>
      <c r="N48" s="30">
        <f t="shared" si="7"/>
        <v>0</v>
      </c>
      <c r="O48" s="30">
        <f t="shared" si="8"/>
        <v>0</v>
      </c>
      <c r="P48" s="30">
        <f t="shared" si="9"/>
        <v>0</v>
      </c>
      <c r="Q48" s="30">
        <f t="shared" si="10"/>
        <v>0</v>
      </c>
      <c r="R48" s="37">
        <f t="shared" si="11"/>
        <v>0</v>
      </c>
      <c r="S48" s="37">
        <f t="shared" si="12"/>
        <v>0</v>
      </c>
      <c r="T48" s="37">
        <f t="shared" si="13"/>
        <v>0</v>
      </c>
      <c r="U48" s="37">
        <f t="shared" si="14"/>
        <v>0</v>
      </c>
      <c r="V48" s="37">
        <f t="shared" si="15"/>
        <v>0</v>
      </c>
    </row>
    <row r="49" spans="1:22" ht="30" x14ac:dyDescent="0.2">
      <c r="A49" s="30">
        <v>42</v>
      </c>
      <c r="B49" s="3" t="s">
        <v>36</v>
      </c>
      <c r="C49" s="47"/>
      <c r="D49" s="47"/>
      <c r="E49" s="47"/>
      <c r="F49" s="47"/>
      <c r="G49" s="18">
        <v>0</v>
      </c>
      <c r="H49" s="18">
        <v>0</v>
      </c>
      <c r="I49" s="18">
        <f t="shared" si="16"/>
        <v>0</v>
      </c>
      <c r="J49" s="18">
        <f t="shared" si="17"/>
        <v>0</v>
      </c>
      <c r="K49" s="18">
        <f t="shared" si="18"/>
        <v>0</v>
      </c>
      <c r="L49" s="18">
        <f t="shared" si="19"/>
        <v>0</v>
      </c>
      <c r="M49" s="30">
        <f t="shared" si="6"/>
        <v>0</v>
      </c>
      <c r="N49" s="30">
        <f t="shared" si="7"/>
        <v>0</v>
      </c>
      <c r="O49" s="30">
        <f t="shared" si="8"/>
        <v>0</v>
      </c>
      <c r="P49" s="30">
        <f t="shared" si="9"/>
        <v>0</v>
      </c>
      <c r="Q49" s="30">
        <f t="shared" si="10"/>
        <v>0</v>
      </c>
      <c r="R49" s="37">
        <f t="shared" si="11"/>
        <v>0</v>
      </c>
      <c r="S49" s="37">
        <f t="shared" si="12"/>
        <v>0</v>
      </c>
      <c r="T49" s="37">
        <f t="shared" si="13"/>
        <v>0</v>
      </c>
      <c r="U49" s="37">
        <f t="shared" si="14"/>
        <v>0</v>
      </c>
      <c r="V49" s="37">
        <f t="shared" si="15"/>
        <v>0</v>
      </c>
    </row>
    <row r="50" spans="1:22" x14ac:dyDescent="0.2">
      <c r="A50" s="30">
        <v>43</v>
      </c>
      <c r="B50" s="3" t="s">
        <v>37</v>
      </c>
      <c r="C50" s="47">
        <v>6169</v>
      </c>
      <c r="D50" s="47">
        <v>8051</v>
      </c>
      <c r="E50" s="47">
        <f>C50/(C50+D50)</f>
        <v>0.43382559774964841</v>
      </c>
      <c r="F50" s="47">
        <f>1-E50</f>
        <v>0.56617440225035165</v>
      </c>
      <c r="G50" s="18">
        <v>0</v>
      </c>
      <c r="H50" s="18">
        <v>0</v>
      </c>
      <c r="I50" s="18">
        <f t="shared" si="16"/>
        <v>0</v>
      </c>
      <c r="J50" s="18">
        <f t="shared" si="17"/>
        <v>0</v>
      </c>
      <c r="K50" s="18">
        <f t="shared" si="18"/>
        <v>0</v>
      </c>
      <c r="L50" s="18">
        <f t="shared" si="19"/>
        <v>0</v>
      </c>
      <c r="M50" s="30">
        <f t="shared" si="6"/>
        <v>0</v>
      </c>
      <c r="N50" s="30">
        <f t="shared" si="7"/>
        <v>0</v>
      </c>
      <c r="O50" s="30">
        <f t="shared" si="8"/>
        <v>0</v>
      </c>
      <c r="P50" s="30">
        <f t="shared" si="9"/>
        <v>0</v>
      </c>
      <c r="Q50" s="30">
        <f t="shared" si="10"/>
        <v>0</v>
      </c>
      <c r="R50" s="37">
        <f t="shared" si="11"/>
        <v>0</v>
      </c>
      <c r="S50" s="37">
        <f t="shared" si="12"/>
        <v>0</v>
      </c>
      <c r="T50" s="37">
        <f t="shared" si="13"/>
        <v>0</v>
      </c>
      <c r="U50" s="37">
        <f t="shared" si="14"/>
        <v>0</v>
      </c>
      <c r="V50" s="37">
        <f t="shared" si="15"/>
        <v>0</v>
      </c>
    </row>
    <row r="51" spans="1:22" ht="30" x14ac:dyDescent="0.2">
      <c r="A51" s="30">
        <v>44</v>
      </c>
      <c r="B51" s="3" t="s">
        <v>38</v>
      </c>
      <c r="C51" s="47">
        <f>23717+9717+C50</f>
        <v>39603</v>
      </c>
      <c r="D51" s="47">
        <f>30057+14286+D50</f>
        <v>52394</v>
      </c>
      <c r="E51" s="47">
        <f>C51/(C51+D51)</f>
        <v>0.4304814287422416</v>
      </c>
      <c r="F51" s="47">
        <f>1-E51</f>
        <v>0.5695185712577584</v>
      </c>
      <c r="G51" s="10">
        <v>93151</v>
      </c>
      <c r="H51" s="18">
        <v>26404</v>
      </c>
      <c r="I51" s="18">
        <f t="shared" si="16"/>
        <v>6601</v>
      </c>
      <c r="J51" s="18">
        <f t="shared" si="17"/>
        <v>6601</v>
      </c>
      <c r="K51" s="18">
        <f t="shared" si="18"/>
        <v>6601</v>
      </c>
      <c r="L51" s="18">
        <f t="shared" si="19"/>
        <v>6601</v>
      </c>
      <c r="M51" s="37">
        <f t="shared" si="6"/>
        <v>11366</v>
      </c>
      <c r="N51" s="37">
        <f t="shared" si="7"/>
        <v>2842</v>
      </c>
      <c r="O51" s="37">
        <f t="shared" si="8"/>
        <v>2842</v>
      </c>
      <c r="P51" s="37">
        <f t="shared" si="9"/>
        <v>2842</v>
      </c>
      <c r="Q51" s="37">
        <f t="shared" si="10"/>
        <v>2840</v>
      </c>
      <c r="R51" s="37">
        <f t="shared" si="11"/>
        <v>15038</v>
      </c>
      <c r="S51" s="37">
        <f t="shared" si="12"/>
        <v>3759</v>
      </c>
      <c r="T51" s="37">
        <f t="shared" si="13"/>
        <v>3759</v>
      </c>
      <c r="U51" s="37">
        <f t="shared" si="14"/>
        <v>3759</v>
      </c>
      <c r="V51" s="37">
        <f t="shared" si="15"/>
        <v>3761</v>
      </c>
    </row>
    <row r="52" spans="1:22" x14ac:dyDescent="0.2">
      <c r="A52" s="30">
        <v>45</v>
      </c>
      <c r="B52" s="3" t="s">
        <v>74</v>
      </c>
      <c r="C52" s="47">
        <v>23717</v>
      </c>
      <c r="D52" s="47">
        <v>30057</v>
      </c>
      <c r="E52" s="47">
        <f>C52/(C52+D52)</f>
        <v>0.44104957786290772</v>
      </c>
      <c r="F52" s="47">
        <f>1-E52</f>
        <v>0.55895042213709223</v>
      </c>
      <c r="G52" s="18">
        <v>0</v>
      </c>
      <c r="H52" s="18">
        <v>0</v>
      </c>
      <c r="I52" s="18">
        <f t="shared" si="16"/>
        <v>0</v>
      </c>
      <c r="J52" s="18">
        <f t="shared" si="17"/>
        <v>0</v>
      </c>
      <c r="K52" s="18">
        <f t="shared" si="18"/>
        <v>0</v>
      </c>
      <c r="L52" s="18">
        <f t="shared" si="19"/>
        <v>0</v>
      </c>
      <c r="M52" s="30">
        <f t="shared" si="6"/>
        <v>0</v>
      </c>
      <c r="N52" s="30">
        <f t="shared" si="7"/>
        <v>0</v>
      </c>
      <c r="O52" s="30">
        <f t="shared" si="8"/>
        <v>0</v>
      </c>
      <c r="P52" s="30">
        <f t="shared" si="9"/>
        <v>0</v>
      </c>
      <c r="Q52" s="30">
        <f t="shared" si="10"/>
        <v>0</v>
      </c>
      <c r="R52" s="37">
        <f t="shared" si="11"/>
        <v>0</v>
      </c>
      <c r="S52" s="37">
        <f t="shared" si="12"/>
        <v>0</v>
      </c>
      <c r="T52" s="37">
        <f t="shared" si="13"/>
        <v>0</v>
      </c>
      <c r="U52" s="37">
        <f t="shared" si="14"/>
        <v>0</v>
      </c>
      <c r="V52" s="37">
        <f t="shared" si="15"/>
        <v>0</v>
      </c>
    </row>
    <row r="53" spans="1:22" x14ac:dyDescent="0.2">
      <c r="A53" s="30">
        <v>46</v>
      </c>
      <c r="B53" s="3" t="s">
        <v>75</v>
      </c>
      <c r="C53" s="47">
        <v>7129</v>
      </c>
      <c r="D53" s="47">
        <v>1196</v>
      </c>
      <c r="E53" s="47">
        <f>C53/(C53+D53)</f>
        <v>0.85633633633633632</v>
      </c>
      <c r="F53" s="47">
        <f>1-E53</f>
        <v>0.14366366366366368</v>
      </c>
      <c r="G53" s="18">
        <v>0</v>
      </c>
      <c r="H53" s="18">
        <v>0</v>
      </c>
      <c r="I53" s="18">
        <f t="shared" si="16"/>
        <v>0</v>
      </c>
      <c r="J53" s="18">
        <f t="shared" si="17"/>
        <v>0</v>
      </c>
      <c r="K53" s="18">
        <f t="shared" si="18"/>
        <v>0</v>
      </c>
      <c r="L53" s="18">
        <f t="shared" si="19"/>
        <v>0</v>
      </c>
      <c r="M53" s="30">
        <f t="shared" si="6"/>
        <v>0</v>
      </c>
      <c r="N53" s="30">
        <f t="shared" si="7"/>
        <v>0</v>
      </c>
      <c r="O53" s="30">
        <f t="shared" si="8"/>
        <v>0</v>
      </c>
      <c r="P53" s="30">
        <f t="shared" si="9"/>
        <v>0</v>
      </c>
      <c r="Q53" s="30">
        <f t="shared" si="10"/>
        <v>0</v>
      </c>
      <c r="R53" s="37">
        <f t="shared" si="11"/>
        <v>0</v>
      </c>
      <c r="S53" s="37">
        <f t="shared" si="12"/>
        <v>0</v>
      </c>
      <c r="T53" s="37">
        <f t="shared" si="13"/>
        <v>0</v>
      </c>
      <c r="U53" s="37">
        <f t="shared" si="14"/>
        <v>0</v>
      </c>
      <c r="V53" s="37">
        <f t="shared" si="15"/>
        <v>0</v>
      </c>
    </row>
    <row r="54" spans="1:22" ht="30" x14ac:dyDescent="0.2">
      <c r="A54" s="30">
        <v>47</v>
      </c>
      <c r="B54" s="3" t="s">
        <v>39</v>
      </c>
      <c r="C54" s="47"/>
      <c r="D54" s="47"/>
      <c r="E54" s="47"/>
      <c r="F54" s="47"/>
      <c r="G54" s="18">
        <v>0</v>
      </c>
      <c r="H54" s="18">
        <v>0</v>
      </c>
      <c r="I54" s="18">
        <f t="shared" si="16"/>
        <v>0</v>
      </c>
      <c r="J54" s="18">
        <f t="shared" si="17"/>
        <v>0</v>
      </c>
      <c r="K54" s="18">
        <f t="shared" si="18"/>
        <v>0</v>
      </c>
      <c r="L54" s="18">
        <f t="shared" si="19"/>
        <v>0</v>
      </c>
      <c r="M54" s="30">
        <f t="shared" si="6"/>
        <v>0</v>
      </c>
      <c r="N54" s="30">
        <f t="shared" si="7"/>
        <v>0</v>
      </c>
      <c r="O54" s="30">
        <f t="shared" si="8"/>
        <v>0</v>
      </c>
      <c r="P54" s="30">
        <f t="shared" si="9"/>
        <v>0</v>
      </c>
      <c r="Q54" s="30">
        <f t="shared" si="10"/>
        <v>0</v>
      </c>
      <c r="R54" s="37">
        <f t="shared" si="11"/>
        <v>0</v>
      </c>
      <c r="S54" s="37">
        <f t="shared" si="12"/>
        <v>0</v>
      </c>
      <c r="T54" s="37">
        <f t="shared" si="13"/>
        <v>0</v>
      </c>
      <c r="U54" s="37">
        <f t="shared" si="14"/>
        <v>0</v>
      </c>
      <c r="V54" s="37">
        <f t="shared" si="15"/>
        <v>0</v>
      </c>
    </row>
    <row r="55" spans="1:22" x14ac:dyDescent="0.2">
      <c r="A55" s="30">
        <v>48</v>
      </c>
      <c r="B55" s="3" t="s">
        <v>40</v>
      </c>
      <c r="C55" s="47"/>
      <c r="D55" s="47"/>
      <c r="E55" s="47"/>
      <c r="F55" s="47"/>
      <c r="G55" s="18">
        <v>0</v>
      </c>
      <c r="H55" s="18">
        <v>0</v>
      </c>
      <c r="I55" s="18">
        <f t="shared" si="16"/>
        <v>0</v>
      </c>
      <c r="J55" s="18">
        <f t="shared" si="17"/>
        <v>0</v>
      </c>
      <c r="K55" s="18">
        <f t="shared" si="18"/>
        <v>0</v>
      </c>
      <c r="L55" s="18">
        <f t="shared" si="19"/>
        <v>0</v>
      </c>
      <c r="M55" s="30">
        <f t="shared" si="6"/>
        <v>0</v>
      </c>
      <c r="N55" s="30">
        <f t="shared" si="7"/>
        <v>0</v>
      </c>
      <c r="O55" s="30">
        <f t="shared" si="8"/>
        <v>0</v>
      </c>
      <c r="P55" s="30">
        <f t="shared" si="9"/>
        <v>0</v>
      </c>
      <c r="Q55" s="30">
        <f t="shared" si="10"/>
        <v>0</v>
      </c>
      <c r="R55" s="37">
        <f t="shared" si="11"/>
        <v>0</v>
      </c>
      <c r="S55" s="37">
        <f t="shared" si="12"/>
        <v>0</v>
      </c>
      <c r="T55" s="37">
        <f t="shared" si="13"/>
        <v>0</v>
      </c>
      <c r="U55" s="37">
        <f t="shared" si="14"/>
        <v>0</v>
      </c>
      <c r="V55" s="37">
        <f t="shared" si="15"/>
        <v>0</v>
      </c>
    </row>
    <row r="56" spans="1:22" x14ac:dyDescent="0.2">
      <c r="A56" s="30">
        <v>49</v>
      </c>
      <c r="B56" s="3" t="s">
        <v>76</v>
      </c>
      <c r="C56" s="47"/>
      <c r="D56" s="47"/>
      <c r="E56" s="47"/>
      <c r="F56" s="47"/>
      <c r="G56" s="18">
        <v>0</v>
      </c>
      <c r="H56" s="18">
        <v>0</v>
      </c>
      <c r="I56" s="18">
        <f t="shared" si="16"/>
        <v>0</v>
      </c>
      <c r="J56" s="18">
        <f t="shared" si="17"/>
        <v>0</v>
      </c>
      <c r="K56" s="18">
        <f t="shared" si="18"/>
        <v>0</v>
      </c>
      <c r="L56" s="18">
        <f t="shared" si="19"/>
        <v>0</v>
      </c>
      <c r="M56" s="30">
        <f t="shared" si="6"/>
        <v>0</v>
      </c>
      <c r="N56" s="30">
        <f t="shared" si="7"/>
        <v>0</v>
      </c>
      <c r="O56" s="30">
        <f t="shared" si="8"/>
        <v>0</v>
      </c>
      <c r="P56" s="30">
        <f t="shared" si="9"/>
        <v>0</v>
      </c>
      <c r="Q56" s="30">
        <f t="shared" si="10"/>
        <v>0</v>
      </c>
      <c r="R56" s="37">
        <f t="shared" si="11"/>
        <v>0</v>
      </c>
      <c r="S56" s="37">
        <f t="shared" si="12"/>
        <v>0</v>
      </c>
      <c r="T56" s="37">
        <f t="shared" si="13"/>
        <v>0</v>
      </c>
      <c r="U56" s="37">
        <f t="shared" si="14"/>
        <v>0</v>
      </c>
      <c r="V56" s="37">
        <f t="shared" si="15"/>
        <v>0</v>
      </c>
    </row>
    <row r="57" spans="1:22" x14ac:dyDescent="0.2">
      <c r="A57" s="30">
        <v>50</v>
      </c>
      <c r="B57" s="3" t="s">
        <v>41</v>
      </c>
      <c r="C57" s="47"/>
      <c r="D57" s="47"/>
      <c r="E57" s="47"/>
      <c r="F57" s="47"/>
      <c r="G57" s="18">
        <v>0</v>
      </c>
      <c r="H57" s="18">
        <v>0</v>
      </c>
      <c r="I57" s="18">
        <f t="shared" si="16"/>
        <v>0</v>
      </c>
      <c r="J57" s="18">
        <f t="shared" si="17"/>
        <v>0</v>
      </c>
      <c r="K57" s="18">
        <f t="shared" si="18"/>
        <v>0</v>
      </c>
      <c r="L57" s="18">
        <f t="shared" si="19"/>
        <v>0</v>
      </c>
      <c r="M57" s="30">
        <f t="shared" si="6"/>
        <v>0</v>
      </c>
      <c r="N57" s="30">
        <f t="shared" si="7"/>
        <v>0</v>
      </c>
      <c r="O57" s="30">
        <f t="shared" si="8"/>
        <v>0</v>
      </c>
      <c r="P57" s="30">
        <f t="shared" si="9"/>
        <v>0</v>
      </c>
      <c r="Q57" s="30">
        <f t="shared" si="10"/>
        <v>0</v>
      </c>
      <c r="R57" s="37">
        <f t="shared" si="11"/>
        <v>0</v>
      </c>
      <c r="S57" s="37">
        <f t="shared" si="12"/>
        <v>0</v>
      </c>
      <c r="T57" s="37">
        <f t="shared" si="13"/>
        <v>0</v>
      </c>
      <c r="U57" s="37">
        <f t="shared" si="14"/>
        <v>0</v>
      </c>
      <c r="V57" s="37">
        <f t="shared" si="15"/>
        <v>0</v>
      </c>
    </row>
    <row r="58" spans="1:22" x14ac:dyDescent="0.2">
      <c r="A58" s="30">
        <v>51</v>
      </c>
      <c r="B58" s="3" t="s">
        <v>42</v>
      </c>
      <c r="C58" s="47"/>
      <c r="D58" s="47"/>
      <c r="E58" s="47"/>
      <c r="F58" s="47"/>
      <c r="G58" s="18">
        <v>0</v>
      </c>
      <c r="H58" s="18">
        <v>0</v>
      </c>
      <c r="I58" s="18">
        <f t="shared" si="16"/>
        <v>0</v>
      </c>
      <c r="J58" s="18">
        <f t="shared" si="17"/>
        <v>0</v>
      </c>
      <c r="K58" s="18">
        <f t="shared" si="18"/>
        <v>0</v>
      </c>
      <c r="L58" s="18">
        <f t="shared" si="19"/>
        <v>0</v>
      </c>
      <c r="M58" s="30">
        <f t="shared" si="6"/>
        <v>0</v>
      </c>
      <c r="N58" s="30">
        <f t="shared" si="7"/>
        <v>0</v>
      </c>
      <c r="O58" s="30">
        <f t="shared" si="8"/>
        <v>0</v>
      </c>
      <c r="P58" s="30">
        <f t="shared" si="9"/>
        <v>0</v>
      </c>
      <c r="Q58" s="30">
        <f t="shared" si="10"/>
        <v>0</v>
      </c>
      <c r="R58" s="37">
        <f t="shared" si="11"/>
        <v>0</v>
      </c>
      <c r="S58" s="37">
        <f t="shared" si="12"/>
        <v>0</v>
      </c>
      <c r="T58" s="37">
        <f t="shared" si="13"/>
        <v>0</v>
      </c>
      <c r="U58" s="37">
        <f t="shared" si="14"/>
        <v>0</v>
      </c>
      <c r="V58" s="37">
        <f t="shared" si="15"/>
        <v>0</v>
      </c>
    </row>
    <row r="59" spans="1:22" x14ac:dyDescent="0.2">
      <c r="A59" s="30">
        <v>52</v>
      </c>
      <c r="B59" s="3" t="s">
        <v>43</v>
      </c>
      <c r="C59" s="47"/>
      <c r="D59" s="47"/>
      <c r="E59" s="47"/>
      <c r="F59" s="47"/>
      <c r="G59" s="18">
        <v>0</v>
      </c>
      <c r="H59" s="18">
        <v>0</v>
      </c>
      <c r="I59" s="18">
        <f t="shared" si="16"/>
        <v>0</v>
      </c>
      <c r="J59" s="18">
        <f t="shared" si="17"/>
        <v>0</v>
      </c>
      <c r="K59" s="18">
        <f t="shared" si="18"/>
        <v>0</v>
      </c>
      <c r="L59" s="18">
        <f t="shared" si="19"/>
        <v>0</v>
      </c>
      <c r="M59" s="30">
        <f t="shared" si="6"/>
        <v>0</v>
      </c>
      <c r="N59" s="30">
        <f t="shared" si="7"/>
        <v>0</v>
      </c>
      <c r="O59" s="30">
        <f t="shared" si="8"/>
        <v>0</v>
      </c>
      <c r="P59" s="30">
        <f t="shared" si="9"/>
        <v>0</v>
      </c>
      <c r="Q59" s="30">
        <f t="shared" si="10"/>
        <v>0</v>
      </c>
      <c r="R59" s="37">
        <f t="shared" si="11"/>
        <v>0</v>
      </c>
      <c r="S59" s="37">
        <f t="shared" si="12"/>
        <v>0</v>
      </c>
      <c r="T59" s="37">
        <f t="shared" si="13"/>
        <v>0</v>
      </c>
      <c r="U59" s="37">
        <f t="shared" si="14"/>
        <v>0</v>
      </c>
      <c r="V59" s="37">
        <f t="shared" si="15"/>
        <v>0</v>
      </c>
    </row>
    <row r="60" spans="1:22" x14ac:dyDescent="0.2">
      <c r="A60" s="30">
        <v>53</v>
      </c>
      <c r="B60" s="3" t="s">
        <v>44</v>
      </c>
      <c r="C60" s="47"/>
      <c r="D60" s="47"/>
      <c r="E60" s="47"/>
      <c r="F60" s="47"/>
      <c r="G60" s="18">
        <v>0</v>
      </c>
      <c r="H60" s="18">
        <v>0</v>
      </c>
      <c r="I60" s="18">
        <f t="shared" si="16"/>
        <v>0</v>
      </c>
      <c r="J60" s="18">
        <f t="shared" si="17"/>
        <v>0</v>
      </c>
      <c r="K60" s="18">
        <f t="shared" si="18"/>
        <v>0</v>
      </c>
      <c r="L60" s="18">
        <f t="shared" si="19"/>
        <v>0</v>
      </c>
      <c r="M60" s="30">
        <f t="shared" si="6"/>
        <v>0</v>
      </c>
      <c r="N60" s="30">
        <f t="shared" si="7"/>
        <v>0</v>
      </c>
      <c r="O60" s="30">
        <f t="shared" si="8"/>
        <v>0</v>
      </c>
      <c r="P60" s="30">
        <f t="shared" si="9"/>
        <v>0</v>
      </c>
      <c r="Q60" s="30">
        <f t="shared" si="10"/>
        <v>0</v>
      </c>
      <c r="R60" s="37">
        <f t="shared" si="11"/>
        <v>0</v>
      </c>
      <c r="S60" s="37">
        <f t="shared" si="12"/>
        <v>0</v>
      </c>
      <c r="T60" s="37">
        <f t="shared" si="13"/>
        <v>0</v>
      </c>
      <c r="U60" s="37">
        <f t="shared" si="14"/>
        <v>0</v>
      </c>
      <c r="V60" s="37">
        <f t="shared" si="15"/>
        <v>0</v>
      </c>
    </row>
    <row r="61" spans="1:22" x14ac:dyDescent="0.2">
      <c r="A61" s="30">
        <v>54</v>
      </c>
      <c r="B61" s="8" t="s">
        <v>77</v>
      </c>
      <c r="C61" s="47"/>
      <c r="D61" s="47"/>
      <c r="E61" s="47"/>
      <c r="F61" s="47"/>
      <c r="G61" s="18">
        <v>0</v>
      </c>
      <c r="H61" s="18">
        <v>0</v>
      </c>
      <c r="I61" s="18">
        <f t="shared" si="16"/>
        <v>0</v>
      </c>
      <c r="J61" s="18">
        <f t="shared" si="17"/>
        <v>0</v>
      </c>
      <c r="K61" s="18">
        <f t="shared" si="18"/>
        <v>0</v>
      </c>
      <c r="L61" s="18">
        <f t="shared" si="19"/>
        <v>0</v>
      </c>
      <c r="M61" s="30">
        <f t="shared" si="6"/>
        <v>0</v>
      </c>
      <c r="N61" s="30">
        <f t="shared" si="7"/>
        <v>0</v>
      </c>
      <c r="O61" s="30">
        <f t="shared" si="8"/>
        <v>0</v>
      </c>
      <c r="P61" s="30">
        <f t="shared" si="9"/>
        <v>0</v>
      </c>
      <c r="Q61" s="30">
        <f t="shared" si="10"/>
        <v>0</v>
      </c>
      <c r="R61" s="37">
        <f t="shared" si="11"/>
        <v>0</v>
      </c>
      <c r="S61" s="37">
        <f t="shared" si="12"/>
        <v>0</v>
      </c>
      <c r="T61" s="37">
        <f t="shared" si="13"/>
        <v>0</v>
      </c>
      <c r="U61" s="37">
        <f t="shared" si="14"/>
        <v>0</v>
      </c>
      <c r="V61" s="37">
        <f t="shared" si="15"/>
        <v>0</v>
      </c>
    </row>
    <row r="62" spans="1:22" x14ac:dyDescent="0.2">
      <c r="A62" s="30">
        <v>55</v>
      </c>
      <c r="B62" s="3" t="s">
        <v>46</v>
      </c>
      <c r="C62" s="47"/>
      <c r="D62" s="47"/>
      <c r="E62" s="47"/>
      <c r="F62" s="47"/>
      <c r="G62" s="18">
        <v>0</v>
      </c>
      <c r="H62" s="18">
        <v>0</v>
      </c>
      <c r="I62" s="18">
        <f t="shared" si="16"/>
        <v>0</v>
      </c>
      <c r="J62" s="18">
        <f t="shared" si="17"/>
        <v>0</v>
      </c>
      <c r="K62" s="18">
        <f t="shared" si="18"/>
        <v>0</v>
      </c>
      <c r="L62" s="18">
        <f t="shared" si="19"/>
        <v>0</v>
      </c>
      <c r="M62" s="30">
        <f t="shared" si="6"/>
        <v>0</v>
      </c>
      <c r="N62" s="30">
        <f t="shared" si="7"/>
        <v>0</v>
      </c>
      <c r="O62" s="30">
        <f t="shared" si="8"/>
        <v>0</v>
      </c>
      <c r="P62" s="30">
        <f t="shared" si="9"/>
        <v>0</v>
      </c>
      <c r="Q62" s="30">
        <f t="shared" si="10"/>
        <v>0</v>
      </c>
      <c r="R62" s="37">
        <f t="shared" si="11"/>
        <v>0</v>
      </c>
      <c r="S62" s="37">
        <f t="shared" si="12"/>
        <v>0</v>
      </c>
      <c r="T62" s="37">
        <f t="shared" si="13"/>
        <v>0</v>
      </c>
      <c r="U62" s="37">
        <f t="shared" si="14"/>
        <v>0</v>
      </c>
      <c r="V62" s="37">
        <f t="shared" si="15"/>
        <v>0</v>
      </c>
    </row>
    <row r="63" spans="1:22" x14ac:dyDescent="0.2">
      <c r="A63" s="30">
        <v>56</v>
      </c>
      <c r="B63" s="8" t="s">
        <v>48</v>
      </c>
      <c r="C63" s="47"/>
      <c r="D63" s="47"/>
      <c r="E63" s="47"/>
      <c r="F63" s="47"/>
      <c r="G63" s="18">
        <v>0</v>
      </c>
      <c r="H63" s="18">
        <v>0</v>
      </c>
      <c r="I63" s="18">
        <f t="shared" si="16"/>
        <v>0</v>
      </c>
      <c r="J63" s="18">
        <f t="shared" si="17"/>
        <v>0</v>
      </c>
      <c r="K63" s="18">
        <f t="shared" si="18"/>
        <v>0</v>
      </c>
      <c r="L63" s="18">
        <f t="shared" si="19"/>
        <v>0</v>
      </c>
      <c r="M63" s="30">
        <f t="shared" si="6"/>
        <v>0</v>
      </c>
      <c r="N63" s="30">
        <f t="shared" si="7"/>
        <v>0</v>
      </c>
      <c r="O63" s="30">
        <f t="shared" si="8"/>
        <v>0</v>
      </c>
      <c r="P63" s="30">
        <f t="shared" si="9"/>
        <v>0</v>
      </c>
      <c r="Q63" s="30">
        <f t="shared" si="10"/>
        <v>0</v>
      </c>
      <c r="R63" s="37">
        <f t="shared" si="11"/>
        <v>0</v>
      </c>
      <c r="S63" s="37">
        <f t="shared" si="12"/>
        <v>0</v>
      </c>
      <c r="T63" s="37">
        <f t="shared" si="13"/>
        <v>0</v>
      </c>
      <c r="U63" s="37">
        <f t="shared" si="14"/>
        <v>0</v>
      </c>
      <c r="V63" s="37">
        <f t="shared" si="15"/>
        <v>0</v>
      </c>
    </row>
    <row r="64" spans="1:22" x14ac:dyDescent="0.2">
      <c r="A64" s="30">
        <v>57</v>
      </c>
      <c r="B64" s="8" t="s">
        <v>51</v>
      </c>
      <c r="C64" s="47"/>
      <c r="D64" s="47"/>
      <c r="E64" s="47"/>
      <c r="F64" s="47"/>
      <c r="G64" s="18">
        <v>0</v>
      </c>
      <c r="H64" s="18">
        <v>0</v>
      </c>
      <c r="I64" s="18">
        <f t="shared" si="16"/>
        <v>0</v>
      </c>
      <c r="J64" s="18">
        <f t="shared" si="17"/>
        <v>0</v>
      </c>
      <c r="K64" s="18">
        <f t="shared" si="18"/>
        <v>0</v>
      </c>
      <c r="L64" s="18">
        <f t="shared" si="19"/>
        <v>0</v>
      </c>
      <c r="M64" s="30">
        <f t="shared" si="6"/>
        <v>0</v>
      </c>
      <c r="N64" s="30">
        <f t="shared" si="7"/>
        <v>0</v>
      </c>
      <c r="O64" s="30">
        <f t="shared" si="8"/>
        <v>0</v>
      </c>
      <c r="P64" s="30">
        <f t="shared" si="9"/>
        <v>0</v>
      </c>
      <c r="Q64" s="30">
        <f t="shared" si="10"/>
        <v>0</v>
      </c>
      <c r="R64" s="37">
        <f t="shared" si="11"/>
        <v>0</v>
      </c>
      <c r="S64" s="37">
        <f t="shared" si="12"/>
        <v>0</v>
      </c>
      <c r="T64" s="37">
        <f t="shared" si="13"/>
        <v>0</v>
      </c>
      <c r="U64" s="37">
        <f t="shared" si="14"/>
        <v>0</v>
      </c>
      <c r="V64" s="37">
        <f t="shared" si="15"/>
        <v>0</v>
      </c>
    </row>
    <row r="65" spans="1:22" x14ac:dyDescent="0.2">
      <c r="A65" s="30">
        <v>58</v>
      </c>
      <c r="B65" s="8" t="s">
        <v>53</v>
      </c>
      <c r="C65" s="47"/>
      <c r="D65" s="47"/>
      <c r="E65" s="47"/>
      <c r="F65" s="47"/>
      <c r="G65" s="18">
        <v>0</v>
      </c>
      <c r="H65" s="18">
        <v>0</v>
      </c>
      <c r="I65" s="18">
        <f t="shared" si="16"/>
        <v>0</v>
      </c>
      <c r="J65" s="18">
        <f t="shared" si="17"/>
        <v>0</v>
      </c>
      <c r="K65" s="18">
        <f t="shared" si="18"/>
        <v>0</v>
      </c>
      <c r="L65" s="18">
        <f t="shared" si="19"/>
        <v>0</v>
      </c>
      <c r="M65" s="30">
        <f t="shared" si="6"/>
        <v>0</v>
      </c>
      <c r="N65" s="30">
        <f t="shared" si="7"/>
        <v>0</v>
      </c>
      <c r="O65" s="30">
        <f t="shared" si="8"/>
        <v>0</v>
      </c>
      <c r="P65" s="30">
        <f t="shared" si="9"/>
        <v>0</v>
      </c>
      <c r="Q65" s="30">
        <f t="shared" si="10"/>
        <v>0</v>
      </c>
      <c r="R65" s="37">
        <f t="shared" si="11"/>
        <v>0</v>
      </c>
      <c r="S65" s="37">
        <f t="shared" si="12"/>
        <v>0</v>
      </c>
      <c r="T65" s="37">
        <f t="shared" si="13"/>
        <v>0</v>
      </c>
      <c r="U65" s="37">
        <f t="shared" si="14"/>
        <v>0</v>
      </c>
      <c r="V65" s="37">
        <f t="shared" si="15"/>
        <v>0</v>
      </c>
    </row>
    <row r="66" spans="1:22" x14ac:dyDescent="0.2">
      <c r="A66" s="30">
        <v>59</v>
      </c>
      <c r="B66" s="8" t="s">
        <v>47</v>
      </c>
      <c r="C66" s="47"/>
      <c r="D66" s="47"/>
      <c r="E66" s="47"/>
      <c r="F66" s="47"/>
      <c r="G66" s="18">
        <v>0</v>
      </c>
      <c r="H66" s="18">
        <v>0</v>
      </c>
      <c r="I66" s="18">
        <f t="shared" si="16"/>
        <v>0</v>
      </c>
      <c r="J66" s="18">
        <f t="shared" si="17"/>
        <v>0</v>
      </c>
      <c r="K66" s="18">
        <f t="shared" si="18"/>
        <v>0</v>
      </c>
      <c r="L66" s="18">
        <f t="shared" si="19"/>
        <v>0</v>
      </c>
      <c r="M66" s="30">
        <f t="shared" si="6"/>
        <v>0</v>
      </c>
      <c r="N66" s="30">
        <f t="shared" si="7"/>
        <v>0</v>
      </c>
      <c r="O66" s="30">
        <f t="shared" si="8"/>
        <v>0</v>
      </c>
      <c r="P66" s="30">
        <f t="shared" si="9"/>
        <v>0</v>
      </c>
      <c r="Q66" s="30">
        <f t="shared" si="10"/>
        <v>0</v>
      </c>
      <c r="R66" s="37">
        <f t="shared" si="11"/>
        <v>0</v>
      </c>
      <c r="S66" s="37">
        <f t="shared" si="12"/>
        <v>0</v>
      </c>
      <c r="T66" s="37">
        <f t="shared" si="13"/>
        <v>0</v>
      </c>
      <c r="U66" s="37">
        <f t="shared" si="14"/>
        <v>0</v>
      </c>
      <c r="V66" s="37">
        <f t="shared" si="15"/>
        <v>0</v>
      </c>
    </row>
    <row r="67" spans="1:22" x14ac:dyDescent="0.2">
      <c r="A67" s="30">
        <v>60</v>
      </c>
      <c r="B67" s="3" t="s">
        <v>45</v>
      </c>
      <c r="C67" s="47"/>
      <c r="D67" s="47"/>
      <c r="E67" s="47"/>
      <c r="F67" s="47"/>
      <c r="G67" s="18">
        <v>0</v>
      </c>
      <c r="H67" s="18">
        <v>0</v>
      </c>
      <c r="I67" s="18">
        <f t="shared" si="16"/>
        <v>0</v>
      </c>
      <c r="J67" s="18">
        <f t="shared" si="17"/>
        <v>0</v>
      </c>
      <c r="K67" s="18">
        <f t="shared" si="18"/>
        <v>0</v>
      </c>
      <c r="L67" s="18">
        <f t="shared" si="19"/>
        <v>0</v>
      </c>
      <c r="M67" s="30">
        <f t="shared" si="6"/>
        <v>0</v>
      </c>
      <c r="N67" s="30">
        <f t="shared" si="7"/>
        <v>0</v>
      </c>
      <c r="O67" s="30">
        <f t="shared" si="8"/>
        <v>0</v>
      </c>
      <c r="P67" s="30">
        <f t="shared" si="9"/>
        <v>0</v>
      </c>
      <c r="Q67" s="30">
        <f t="shared" si="10"/>
        <v>0</v>
      </c>
      <c r="R67" s="37">
        <f t="shared" si="11"/>
        <v>0</v>
      </c>
      <c r="S67" s="37">
        <f t="shared" si="12"/>
        <v>0</v>
      </c>
      <c r="T67" s="37">
        <f t="shared" si="13"/>
        <v>0</v>
      </c>
      <c r="U67" s="37">
        <f t="shared" si="14"/>
        <v>0</v>
      </c>
      <c r="V67" s="37">
        <f t="shared" si="15"/>
        <v>0</v>
      </c>
    </row>
    <row r="68" spans="1:22" x14ac:dyDescent="0.2">
      <c r="A68" s="30">
        <v>61</v>
      </c>
      <c r="B68" s="8" t="s">
        <v>49</v>
      </c>
      <c r="C68" s="47"/>
      <c r="D68" s="47"/>
      <c r="E68" s="47"/>
      <c r="F68" s="47"/>
      <c r="G68" s="18">
        <v>0</v>
      </c>
      <c r="H68" s="18">
        <v>0</v>
      </c>
      <c r="I68" s="18">
        <f t="shared" si="16"/>
        <v>0</v>
      </c>
      <c r="J68" s="18">
        <f t="shared" si="17"/>
        <v>0</v>
      </c>
      <c r="K68" s="18">
        <f t="shared" si="18"/>
        <v>0</v>
      </c>
      <c r="L68" s="18">
        <f t="shared" si="19"/>
        <v>0</v>
      </c>
      <c r="M68" s="30">
        <f t="shared" si="6"/>
        <v>0</v>
      </c>
      <c r="N68" s="30">
        <f t="shared" si="7"/>
        <v>0</v>
      </c>
      <c r="O68" s="30">
        <f t="shared" si="8"/>
        <v>0</v>
      </c>
      <c r="P68" s="30">
        <f t="shared" si="9"/>
        <v>0</v>
      </c>
      <c r="Q68" s="30">
        <f t="shared" si="10"/>
        <v>0</v>
      </c>
      <c r="R68" s="37">
        <f t="shared" si="11"/>
        <v>0</v>
      </c>
      <c r="S68" s="37">
        <f t="shared" si="12"/>
        <v>0</v>
      </c>
      <c r="T68" s="37">
        <f t="shared" si="13"/>
        <v>0</v>
      </c>
      <c r="U68" s="37">
        <f t="shared" si="14"/>
        <v>0</v>
      </c>
      <c r="V68" s="37">
        <f t="shared" si="15"/>
        <v>0</v>
      </c>
    </row>
    <row r="69" spans="1:22" x14ac:dyDescent="0.2">
      <c r="A69" s="30">
        <v>62</v>
      </c>
      <c r="B69" s="8" t="s">
        <v>50</v>
      </c>
      <c r="C69" s="47"/>
      <c r="D69" s="47"/>
      <c r="E69" s="47"/>
      <c r="F69" s="47"/>
      <c r="G69" s="18">
        <v>0</v>
      </c>
      <c r="H69" s="18">
        <v>0</v>
      </c>
      <c r="I69" s="18">
        <f t="shared" si="16"/>
        <v>0</v>
      </c>
      <c r="J69" s="18">
        <f t="shared" si="17"/>
        <v>0</v>
      </c>
      <c r="K69" s="18">
        <f t="shared" si="18"/>
        <v>0</v>
      </c>
      <c r="L69" s="18">
        <f t="shared" si="19"/>
        <v>0</v>
      </c>
      <c r="M69" s="30">
        <f t="shared" si="6"/>
        <v>0</v>
      </c>
      <c r="N69" s="30">
        <f t="shared" si="7"/>
        <v>0</v>
      </c>
      <c r="O69" s="30">
        <f t="shared" si="8"/>
        <v>0</v>
      </c>
      <c r="P69" s="30">
        <f t="shared" si="9"/>
        <v>0</v>
      </c>
      <c r="Q69" s="30">
        <f t="shared" si="10"/>
        <v>0</v>
      </c>
      <c r="R69" s="37">
        <f t="shared" si="11"/>
        <v>0</v>
      </c>
      <c r="S69" s="37">
        <f t="shared" si="12"/>
        <v>0</v>
      </c>
      <c r="T69" s="37">
        <f t="shared" si="13"/>
        <v>0</v>
      </c>
      <c r="U69" s="37">
        <f t="shared" si="14"/>
        <v>0</v>
      </c>
      <c r="V69" s="37">
        <f t="shared" si="15"/>
        <v>0</v>
      </c>
    </row>
    <row r="70" spans="1:22" x14ac:dyDescent="0.2">
      <c r="A70" s="30">
        <v>63</v>
      </c>
      <c r="B70" s="8" t="s">
        <v>52</v>
      </c>
      <c r="C70" s="47"/>
      <c r="D70" s="47"/>
      <c r="E70" s="47"/>
      <c r="F70" s="47"/>
      <c r="G70" s="18">
        <v>0</v>
      </c>
      <c r="H70" s="18">
        <v>0</v>
      </c>
      <c r="I70" s="18">
        <f t="shared" si="16"/>
        <v>0</v>
      </c>
      <c r="J70" s="18">
        <f t="shared" si="17"/>
        <v>0</v>
      </c>
      <c r="K70" s="18">
        <f t="shared" si="18"/>
        <v>0</v>
      </c>
      <c r="L70" s="18">
        <f t="shared" si="19"/>
        <v>0</v>
      </c>
      <c r="M70" s="30">
        <f t="shared" si="6"/>
        <v>0</v>
      </c>
      <c r="N70" s="30">
        <f t="shared" si="7"/>
        <v>0</v>
      </c>
      <c r="O70" s="30">
        <f t="shared" si="8"/>
        <v>0</v>
      </c>
      <c r="P70" s="30">
        <f t="shared" si="9"/>
        <v>0</v>
      </c>
      <c r="Q70" s="30">
        <f t="shared" si="10"/>
        <v>0</v>
      </c>
      <c r="R70" s="37">
        <f t="shared" si="11"/>
        <v>0</v>
      </c>
      <c r="S70" s="37">
        <f t="shared" si="12"/>
        <v>0</v>
      </c>
      <c r="T70" s="37">
        <f t="shared" si="13"/>
        <v>0</v>
      </c>
      <c r="U70" s="37">
        <f t="shared" si="14"/>
        <v>0</v>
      </c>
      <c r="V70" s="37">
        <f t="shared" si="15"/>
        <v>0</v>
      </c>
    </row>
    <row r="71" spans="1:22" x14ac:dyDescent="0.2">
      <c r="A71" s="30">
        <v>64</v>
      </c>
      <c r="B71" s="8" t="s">
        <v>54</v>
      </c>
      <c r="C71" s="47"/>
      <c r="D71" s="47"/>
      <c r="E71" s="47"/>
      <c r="F71" s="47"/>
      <c r="G71" s="19">
        <v>0</v>
      </c>
      <c r="H71" s="19">
        <v>0</v>
      </c>
      <c r="I71" s="18">
        <f t="shared" si="16"/>
        <v>0</v>
      </c>
      <c r="J71" s="18">
        <f t="shared" si="17"/>
        <v>0</v>
      </c>
      <c r="K71" s="18">
        <f t="shared" si="18"/>
        <v>0</v>
      </c>
      <c r="L71" s="18">
        <f t="shared" si="19"/>
        <v>0</v>
      </c>
      <c r="M71" s="30">
        <f t="shared" si="6"/>
        <v>0</v>
      </c>
      <c r="N71" s="30">
        <f t="shared" si="7"/>
        <v>0</v>
      </c>
      <c r="O71" s="30">
        <f t="shared" si="8"/>
        <v>0</v>
      </c>
      <c r="P71" s="30">
        <f t="shared" si="9"/>
        <v>0</v>
      </c>
      <c r="Q71" s="30">
        <f t="shared" si="10"/>
        <v>0</v>
      </c>
      <c r="R71" s="37">
        <f t="shared" si="11"/>
        <v>0</v>
      </c>
      <c r="S71" s="37">
        <f t="shared" si="12"/>
        <v>0</v>
      </c>
      <c r="T71" s="37">
        <f t="shared" si="13"/>
        <v>0</v>
      </c>
      <c r="U71" s="37">
        <f t="shared" si="14"/>
        <v>0</v>
      </c>
      <c r="V71" s="37">
        <f t="shared" si="15"/>
        <v>0</v>
      </c>
    </row>
    <row r="72" spans="1:22" ht="45" x14ac:dyDescent="0.2">
      <c r="A72" s="30">
        <v>65</v>
      </c>
      <c r="B72" s="8" t="s">
        <v>56</v>
      </c>
      <c r="C72" s="47"/>
      <c r="D72" s="47"/>
      <c r="E72" s="47"/>
      <c r="F72" s="47"/>
      <c r="G72" s="19">
        <v>0</v>
      </c>
      <c r="H72" s="19">
        <v>0</v>
      </c>
      <c r="I72" s="18">
        <f t="shared" ref="I72:I85" si="20">ROUND(H72/4,)</f>
        <v>0</v>
      </c>
      <c r="J72" s="18">
        <f t="shared" ref="J72:J85" si="21">I72</f>
        <v>0</v>
      </c>
      <c r="K72" s="18">
        <f t="shared" ref="K72:K85" si="22">I72</f>
        <v>0</v>
      </c>
      <c r="L72" s="18">
        <f t="shared" ref="L72:L85" si="23">H72-I72-J72-K72</f>
        <v>0</v>
      </c>
      <c r="M72" s="30">
        <f t="shared" si="6"/>
        <v>0</v>
      </c>
      <c r="N72" s="30">
        <f t="shared" si="7"/>
        <v>0</v>
      </c>
      <c r="O72" s="30">
        <f t="shared" si="8"/>
        <v>0</v>
      </c>
      <c r="P72" s="30">
        <f t="shared" si="9"/>
        <v>0</v>
      </c>
      <c r="Q72" s="30">
        <f t="shared" si="10"/>
        <v>0</v>
      </c>
      <c r="R72" s="37">
        <f t="shared" si="11"/>
        <v>0</v>
      </c>
      <c r="S72" s="37">
        <f t="shared" si="12"/>
        <v>0</v>
      </c>
      <c r="T72" s="37">
        <f t="shared" si="13"/>
        <v>0</v>
      </c>
      <c r="U72" s="37">
        <f t="shared" si="14"/>
        <v>0</v>
      </c>
      <c r="V72" s="37">
        <f t="shared" si="15"/>
        <v>0</v>
      </c>
    </row>
    <row r="73" spans="1:22" x14ac:dyDescent="0.2">
      <c r="A73" s="30">
        <v>66</v>
      </c>
      <c r="B73" s="8" t="s">
        <v>78</v>
      </c>
      <c r="C73" s="47"/>
      <c r="D73" s="47"/>
      <c r="E73" s="47"/>
      <c r="F73" s="47"/>
      <c r="G73" s="19">
        <v>0</v>
      </c>
      <c r="H73" s="19">
        <v>0</v>
      </c>
      <c r="I73" s="18">
        <f t="shared" si="20"/>
        <v>0</v>
      </c>
      <c r="J73" s="18">
        <f t="shared" si="21"/>
        <v>0</v>
      </c>
      <c r="K73" s="18">
        <f t="shared" si="22"/>
        <v>0</v>
      </c>
      <c r="L73" s="18">
        <f t="shared" si="23"/>
        <v>0</v>
      </c>
      <c r="M73" s="30">
        <f t="shared" ref="M73:M85" si="24">ROUND(H73*E73,0)</f>
        <v>0</v>
      </c>
      <c r="N73" s="30">
        <f t="shared" ref="N73:N85" si="25">ROUND(M73/4,0)</f>
        <v>0</v>
      </c>
      <c r="O73" s="30">
        <f t="shared" ref="O73:O85" si="26">N73</f>
        <v>0</v>
      </c>
      <c r="P73" s="30">
        <f t="shared" ref="P73:P85" si="27">N73</f>
        <v>0</v>
      </c>
      <c r="Q73" s="30">
        <f t="shared" ref="Q73:Q85" si="28">M73-N73-O73-P73</f>
        <v>0</v>
      </c>
      <c r="R73" s="37">
        <f t="shared" ref="R73:R85" si="29">S73+T73+U73+V73</f>
        <v>0</v>
      </c>
      <c r="S73" s="37">
        <f t="shared" ref="S73:S85" si="30">I73-N73</f>
        <v>0</v>
      </c>
      <c r="T73" s="37">
        <f t="shared" ref="T73:T85" si="31">J73-O73</f>
        <v>0</v>
      </c>
      <c r="U73" s="37">
        <f t="shared" ref="U73:U85" si="32">K73-P73</f>
        <v>0</v>
      </c>
      <c r="V73" s="37">
        <f t="shared" ref="V73:V85" si="33">L73-Q73</f>
        <v>0</v>
      </c>
    </row>
    <row r="74" spans="1:22" x14ac:dyDescent="0.2">
      <c r="A74" s="30">
        <v>67</v>
      </c>
      <c r="B74" s="8" t="s">
        <v>58</v>
      </c>
      <c r="C74" s="47"/>
      <c r="D74" s="47"/>
      <c r="E74" s="47"/>
      <c r="F74" s="47"/>
      <c r="G74" s="19">
        <v>0</v>
      </c>
      <c r="H74" s="19">
        <v>0</v>
      </c>
      <c r="I74" s="18">
        <f t="shared" si="20"/>
        <v>0</v>
      </c>
      <c r="J74" s="18">
        <f t="shared" si="21"/>
        <v>0</v>
      </c>
      <c r="K74" s="18">
        <f t="shared" si="22"/>
        <v>0</v>
      </c>
      <c r="L74" s="18">
        <f t="shared" si="23"/>
        <v>0</v>
      </c>
      <c r="M74" s="30">
        <f t="shared" si="24"/>
        <v>0</v>
      </c>
      <c r="N74" s="30">
        <f t="shared" si="25"/>
        <v>0</v>
      </c>
      <c r="O74" s="30">
        <f t="shared" si="26"/>
        <v>0</v>
      </c>
      <c r="P74" s="30">
        <f t="shared" si="27"/>
        <v>0</v>
      </c>
      <c r="Q74" s="30">
        <f t="shared" si="28"/>
        <v>0</v>
      </c>
      <c r="R74" s="37">
        <f t="shared" si="29"/>
        <v>0</v>
      </c>
      <c r="S74" s="37">
        <f t="shared" si="30"/>
        <v>0</v>
      </c>
      <c r="T74" s="37">
        <f t="shared" si="31"/>
        <v>0</v>
      </c>
      <c r="U74" s="37">
        <f t="shared" si="32"/>
        <v>0</v>
      </c>
      <c r="V74" s="37">
        <f t="shared" si="33"/>
        <v>0</v>
      </c>
    </row>
    <row r="75" spans="1:22" x14ac:dyDescent="0.2">
      <c r="A75" s="30">
        <v>68</v>
      </c>
      <c r="B75" s="8" t="s">
        <v>60</v>
      </c>
      <c r="C75" s="47"/>
      <c r="D75" s="47"/>
      <c r="E75" s="47"/>
      <c r="F75" s="47"/>
      <c r="G75" s="19">
        <v>0</v>
      </c>
      <c r="H75" s="19">
        <v>0</v>
      </c>
      <c r="I75" s="18">
        <f t="shared" si="20"/>
        <v>0</v>
      </c>
      <c r="J75" s="18">
        <f t="shared" si="21"/>
        <v>0</v>
      </c>
      <c r="K75" s="18">
        <f t="shared" si="22"/>
        <v>0</v>
      </c>
      <c r="L75" s="18">
        <f t="shared" si="23"/>
        <v>0</v>
      </c>
      <c r="M75" s="30">
        <f t="shared" si="24"/>
        <v>0</v>
      </c>
      <c r="N75" s="30">
        <f t="shared" si="25"/>
        <v>0</v>
      </c>
      <c r="O75" s="30">
        <f t="shared" si="26"/>
        <v>0</v>
      </c>
      <c r="P75" s="30">
        <f t="shared" si="27"/>
        <v>0</v>
      </c>
      <c r="Q75" s="30">
        <f t="shared" si="28"/>
        <v>0</v>
      </c>
      <c r="R75" s="37">
        <f t="shared" si="29"/>
        <v>0</v>
      </c>
      <c r="S75" s="37">
        <f t="shared" si="30"/>
        <v>0</v>
      </c>
      <c r="T75" s="37">
        <f t="shared" si="31"/>
        <v>0</v>
      </c>
      <c r="U75" s="37">
        <f t="shared" si="32"/>
        <v>0</v>
      </c>
      <c r="V75" s="37">
        <f t="shared" si="33"/>
        <v>0</v>
      </c>
    </row>
    <row r="76" spans="1:22" x14ac:dyDescent="0.2">
      <c r="A76" s="30">
        <v>69</v>
      </c>
      <c r="B76" s="8" t="s">
        <v>61</v>
      </c>
      <c r="C76" s="47"/>
      <c r="D76" s="47"/>
      <c r="E76" s="47"/>
      <c r="F76" s="47"/>
      <c r="G76" s="19">
        <v>0</v>
      </c>
      <c r="H76" s="19">
        <v>0</v>
      </c>
      <c r="I76" s="18">
        <f t="shared" si="20"/>
        <v>0</v>
      </c>
      <c r="J76" s="18">
        <f t="shared" si="21"/>
        <v>0</v>
      </c>
      <c r="K76" s="18">
        <f t="shared" si="22"/>
        <v>0</v>
      </c>
      <c r="L76" s="18">
        <f t="shared" si="23"/>
        <v>0</v>
      </c>
      <c r="M76" s="30">
        <f t="shared" si="24"/>
        <v>0</v>
      </c>
      <c r="N76" s="30">
        <f t="shared" si="25"/>
        <v>0</v>
      </c>
      <c r="O76" s="30">
        <f t="shared" si="26"/>
        <v>0</v>
      </c>
      <c r="P76" s="30">
        <f t="shared" si="27"/>
        <v>0</v>
      </c>
      <c r="Q76" s="30">
        <f t="shared" si="28"/>
        <v>0</v>
      </c>
      <c r="R76" s="37">
        <f t="shared" si="29"/>
        <v>0</v>
      </c>
      <c r="S76" s="37">
        <f t="shared" si="30"/>
        <v>0</v>
      </c>
      <c r="T76" s="37">
        <f t="shared" si="31"/>
        <v>0</v>
      </c>
      <c r="U76" s="37">
        <f t="shared" si="32"/>
        <v>0</v>
      </c>
      <c r="V76" s="37">
        <f t="shared" si="33"/>
        <v>0</v>
      </c>
    </row>
    <row r="77" spans="1:22" x14ac:dyDescent="0.2">
      <c r="A77" s="30">
        <v>70</v>
      </c>
      <c r="B77" s="8" t="s">
        <v>63</v>
      </c>
      <c r="C77" s="47"/>
      <c r="D77" s="47"/>
      <c r="E77" s="47"/>
      <c r="F77" s="47"/>
      <c r="G77" s="19">
        <v>0</v>
      </c>
      <c r="H77" s="19">
        <v>0</v>
      </c>
      <c r="I77" s="18">
        <f t="shared" si="20"/>
        <v>0</v>
      </c>
      <c r="J77" s="18">
        <f t="shared" si="21"/>
        <v>0</v>
      </c>
      <c r="K77" s="18">
        <f t="shared" si="22"/>
        <v>0</v>
      </c>
      <c r="L77" s="18">
        <f t="shared" si="23"/>
        <v>0</v>
      </c>
      <c r="M77" s="30">
        <f t="shared" si="24"/>
        <v>0</v>
      </c>
      <c r="N77" s="30">
        <f t="shared" si="25"/>
        <v>0</v>
      </c>
      <c r="O77" s="30">
        <f t="shared" si="26"/>
        <v>0</v>
      </c>
      <c r="P77" s="30">
        <f t="shared" si="27"/>
        <v>0</v>
      </c>
      <c r="Q77" s="30">
        <f t="shared" si="28"/>
        <v>0</v>
      </c>
      <c r="R77" s="37">
        <f t="shared" si="29"/>
        <v>0</v>
      </c>
      <c r="S77" s="37">
        <f t="shared" si="30"/>
        <v>0</v>
      </c>
      <c r="T77" s="37">
        <f t="shared" si="31"/>
        <v>0</v>
      </c>
      <c r="U77" s="37">
        <f t="shared" si="32"/>
        <v>0</v>
      </c>
      <c r="V77" s="37">
        <f t="shared" si="33"/>
        <v>0</v>
      </c>
    </row>
    <row r="78" spans="1:22" x14ac:dyDescent="0.2">
      <c r="A78" s="30">
        <v>71</v>
      </c>
      <c r="B78" s="8" t="s">
        <v>64</v>
      </c>
      <c r="C78" s="47"/>
      <c r="D78" s="47"/>
      <c r="E78" s="47"/>
      <c r="F78" s="47"/>
      <c r="G78" s="19">
        <v>0</v>
      </c>
      <c r="H78" s="19">
        <v>0</v>
      </c>
      <c r="I78" s="18">
        <f t="shared" si="20"/>
        <v>0</v>
      </c>
      <c r="J78" s="18">
        <f t="shared" si="21"/>
        <v>0</v>
      </c>
      <c r="K78" s="18">
        <f t="shared" si="22"/>
        <v>0</v>
      </c>
      <c r="L78" s="18">
        <f t="shared" si="23"/>
        <v>0</v>
      </c>
      <c r="M78" s="30">
        <f t="shared" si="24"/>
        <v>0</v>
      </c>
      <c r="N78" s="30">
        <f t="shared" si="25"/>
        <v>0</v>
      </c>
      <c r="O78" s="30">
        <f t="shared" si="26"/>
        <v>0</v>
      </c>
      <c r="P78" s="30">
        <f t="shared" si="27"/>
        <v>0</v>
      </c>
      <c r="Q78" s="30">
        <f t="shared" si="28"/>
        <v>0</v>
      </c>
      <c r="R78" s="37">
        <f t="shared" si="29"/>
        <v>0</v>
      </c>
      <c r="S78" s="37">
        <f t="shared" si="30"/>
        <v>0</v>
      </c>
      <c r="T78" s="37">
        <f t="shared" si="31"/>
        <v>0</v>
      </c>
      <c r="U78" s="37">
        <f t="shared" si="32"/>
        <v>0</v>
      </c>
      <c r="V78" s="37">
        <f t="shared" si="33"/>
        <v>0</v>
      </c>
    </row>
    <row r="79" spans="1:22" x14ac:dyDescent="0.2">
      <c r="A79" s="30">
        <v>72</v>
      </c>
      <c r="B79" s="3" t="s">
        <v>79</v>
      </c>
      <c r="C79" s="47"/>
      <c r="D79" s="47"/>
      <c r="E79" s="47"/>
      <c r="F79" s="47"/>
      <c r="G79" s="18">
        <v>0</v>
      </c>
      <c r="H79" s="18">
        <v>0</v>
      </c>
      <c r="I79" s="18">
        <f t="shared" si="20"/>
        <v>0</v>
      </c>
      <c r="J79" s="18">
        <f t="shared" si="21"/>
        <v>0</v>
      </c>
      <c r="K79" s="18">
        <f t="shared" si="22"/>
        <v>0</v>
      </c>
      <c r="L79" s="18">
        <f t="shared" si="23"/>
        <v>0</v>
      </c>
      <c r="M79" s="30">
        <f t="shared" si="24"/>
        <v>0</v>
      </c>
      <c r="N79" s="30">
        <f t="shared" si="25"/>
        <v>0</v>
      </c>
      <c r="O79" s="30">
        <f t="shared" si="26"/>
        <v>0</v>
      </c>
      <c r="P79" s="30">
        <f t="shared" si="27"/>
        <v>0</v>
      </c>
      <c r="Q79" s="30">
        <f t="shared" si="28"/>
        <v>0</v>
      </c>
      <c r="R79" s="37">
        <f t="shared" si="29"/>
        <v>0</v>
      </c>
      <c r="S79" s="37">
        <f t="shared" si="30"/>
        <v>0</v>
      </c>
      <c r="T79" s="37">
        <f t="shared" si="31"/>
        <v>0</v>
      </c>
      <c r="U79" s="37">
        <f t="shared" si="32"/>
        <v>0</v>
      </c>
      <c r="V79" s="37">
        <f t="shared" si="33"/>
        <v>0</v>
      </c>
    </row>
    <row r="80" spans="1:22" x14ac:dyDescent="0.2">
      <c r="A80" s="30">
        <v>73</v>
      </c>
      <c r="B80" s="8" t="s">
        <v>55</v>
      </c>
      <c r="C80" s="47"/>
      <c r="D80" s="47"/>
      <c r="E80" s="47"/>
      <c r="F80" s="47"/>
      <c r="G80" s="19">
        <v>0</v>
      </c>
      <c r="H80" s="19">
        <v>0</v>
      </c>
      <c r="I80" s="18">
        <f t="shared" si="20"/>
        <v>0</v>
      </c>
      <c r="J80" s="18">
        <f t="shared" si="21"/>
        <v>0</v>
      </c>
      <c r="K80" s="18">
        <f t="shared" si="22"/>
        <v>0</v>
      </c>
      <c r="L80" s="18">
        <f t="shared" si="23"/>
        <v>0</v>
      </c>
      <c r="M80" s="30">
        <f t="shared" si="24"/>
        <v>0</v>
      </c>
      <c r="N80" s="30">
        <f t="shared" si="25"/>
        <v>0</v>
      </c>
      <c r="O80" s="30">
        <f t="shared" si="26"/>
        <v>0</v>
      </c>
      <c r="P80" s="30">
        <f t="shared" si="27"/>
        <v>0</v>
      </c>
      <c r="Q80" s="30">
        <f t="shared" si="28"/>
        <v>0</v>
      </c>
      <c r="R80" s="37">
        <f t="shared" si="29"/>
        <v>0</v>
      </c>
      <c r="S80" s="37">
        <f t="shared" si="30"/>
        <v>0</v>
      </c>
      <c r="T80" s="37">
        <f t="shared" si="31"/>
        <v>0</v>
      </c>
      <c r="U80" s="37">
        <f t="shared" si="32"/>
        <v>0</v>
      </c>
      <c r="V80" s="37">
        <f t="shared" si="33"/>
        <v>0</v>
      </c>
    </row>
    <row r="81" spans="1:22" x14ac:dyDescent="0.2">
      <c r="A81" s="30">
        <v>74</v>
      </c>
      <c r="B81" s="8" t="s">
        <v>57</v>
      </c>
      <c r="C81" s="47"/>
      <c r="D81" s="47"/>
      <c r="E81" s="47"/>
      <c r="F81" s="47"/>
      <c r="G81" s="19">
        <v>0</v>
      </c>
      <c r="H81" s="19">
        <v>0</v>
      </c>
      <c r="I81" s="18">
        <f t="shared" si="20"/>
        <v>0</v>
      </c>
      <c r="J81" s="18">
        <f t="shared" si="21"/>
        <v>0</v>
      </c>
      <c r="K81" s="18">
        <f t="shared" si="22"/>
        <v>0</v>
      </c>
      <c r="L81" s="18">
        <f t="shared" si="23"/>
        <v>0</v>
      </c>
      <c r="M81" s="30">
        <f t="shared" si="24"/>
        <v>0</v>
      </c>
      <c r="N81" s="30">
        <f t="shared" si="25"/>
        <v>0</v>
      </c>
      <c r="O81" s="30">
        <f t="shared" si="26"/>
        <v>0</v>
      </c>
      <c r="P81" s="30">
        <f t="shared" si="27"/>
        <v>0</v>
      </c>
      <c r="Q81" s="30">
        <f t="shared" si="28"/>
        <v>0</v>
      </c>
      <c r="R81" s="37">
        <f t="shared" si="29"/>
        <v>0</v>
      </c>
      <c r="S81" s="37">
        <f t="shared" si="30"/>
        <v>0</v>
      </c>
      <c r="T81" s="37">
        <f t="shared" si="31"/>
        <v>0</v>
      </c>
      <c r="U81" s="37">
        <f t="shared" si="32"/>
        <v>0</v>
      </c>
      <c r="V81" s="37">
        <f t="shared" si="33"/>
        <v>0</v>
      </c>
    </row>
    <row r="82" spans="1:22" ht="30" x14ac:dyDescent="0.2">
      <c r="A82" s="30">
        <v>75</v>
      </c>
      <c r="B82" s="8" t="s">
        <v>62</v>
      </c>
      <c r="C82" s="47"/>
      <c r="D82" s="47"/>
      <c r="E82" s="47"/>
      <c r="F82" s="47"/>
      <c r="G82" s="19">
        <v>0</v>
      </c>
      <c r="H82" s="19">
        <v>0</v>
      </c>
      <c r="I82" s="18">
        <f t="shared" si="20"/>
        <v>0</v>
      </c>
      <c r="J82" s="18">
        <f t="shared" si="21"/>
        <v>0</v>
      </c>
      <c r="K82" s="18">
        <f t="shared" si="22"/>
        <v>0</v>
      </c>
      <c r="L82" s="18">
        <f t="shared" si="23"/>
        <v>0</v>
      </c>
      <c r="M82" s="30">
        <f t="shared" si="24"/>
        <v>0</v>
      </c>
      <c r="N82" s="30">
        <f t="shared" si="25"/>
        <v>0</v>
      </c>
      <c r="O82" s="30">
        <f t="shared" si="26"/>
        <v>0</v>
      </c>
      <c r="P82" s="30">
        <f t="shared" si="27"/>
        <v>0</v>
      </c>
      <c r="Q82" s="30">
        <f t="shared" si="28"/>
        <v>0</v>
      </c>
      <c r="R82" s="37">
        <f t="shared" si="29"/>
        <v>0</v>
      </c>
      <c r="S82" s="37">
        <f t="shared" si="30"/>
        <v>0</v>
      </c>
      <c r="T82" s="37">
        <f t="shared" si="31"/>
        <v>0</v>
      </c>
      <c r="U82" s="37">
        <f t="shared" si="32"/>
        <v>0</v>
      </c>
      <c r="V82" s="37">
        <f t="shared" si="33"/>
        <v>0</v>
      </c>
    </row>
    <row r="83" spans="1:22" x14ac:dyDescent="0.2">
      <c r="A83" s="30">
        <v>76</v>
      </c>
      <c r="B83" s="8" t="s">
        <v>59</v>
      </c>
      <c r="C83" s="47"/>
      <c r="D83" s="47"/>
      <c r="E83" s="47"/>
      <c r="F83" s="47"/>
      <c r="G83" s="19">
        <v>0</v>
      </c>
      <c r="H83" s="19">
        <v>0</v>
      </c>
      <c r="I83" s="18">
        <f t="shared" si="20"/>
        <v>0</v>
      </c>
      <c r="J83" s="18">
        <f t="shared" si="21"/>
        <v>0</v>
      </c>
      <c r="K83" s="18">
        <f t="shared" si="22"/>
        <v>0</v>
      </c>
      <c r="L83" s="18">
        <f t="shared" si="23"/>
        <v>0</v>
      </c>
      <c r="M83" s="30">
        <f t="shared" si="24"/>
        <v>0</v>
      </c>
      <c r="N83" s="30">
        <f t="shared" si="25"/>
        <v>0</v>
      </c>
      <c r="O83" s="30">
        <f t="shared" si="26"/>
        <v>0</v>
      </c>
      <c r="P83" s="30">
        <f t="shared" si="27"/>
        <v>0</v>
      </c>
      <c r="Q83" s="30">
        <f t="shared" si="28"/>
        <v>0</v>
      </c>
      <c r="R83" s="37">
        <f t="shared" si="29"/>
        <v>0</v>
      </c>
      <c r="S83" s="37">
        <f t="shared" si="30"/>
        <v>0</v>
      </c>
      <c r="T83" s="37">
        <f t="shared" si="31"/>
        <v>0</v>
      </c>
      <c r="U83" s="37">
        <f t="shared" si="32"/>
        <v>0</v>
      </c>
      <c r="V83" s="37">
        <f t="shared" si="33"/>
        <v>0</v>
      </c>
    </row>
    <row r="84" spans="1:22" x14ac:dyDescent="0.2">
      <c r="A84" s="30">
        <v>77</v>
      </c>
      <c r="B84" s="8" t="s">
        <v>65</v>
      </c>
      <c r="C84" s="47"/>
      <c r="D84" s="47"/>
      <c r="E84" s="47"/>
      <c r="F84" s="47"/>
      <c r="G84" s="19">
        <v>0</v>
      </c>
      <c r="H84" s="19">
        <v>0</v>
      </c>
      <c r="I84" s="18">
        <f t="shared" si="20"/>
        <v>0</v>
      </c>
      <c r="J84" s="18">
        <f t="shared" si="21"/>
        <v>0</v>
      </c>
      <c r="K84" s="18">
        <f t="shared" si="22"/>
        <v>0</v>
      </c>
      <c r="L84" s="18">
        <f t="shared" si="23"/>
        <v>0</v>
      </c>
      <c r="M84" s="30">
        <f t="shared" si="24"/>
        <v>0</v>
      </c>
      <c r="N84" s="30">
        <f t="shared" si="25"/>
        <v>0</v>
      </c>
      <c r="O84" s="30">
        <f t="shared" si="26"/>
        <v>0</v>
      </c>
      <c r="P84" s="30">
        <f t="shared" si="27"/>
        <v>0</v>
      </c>
      <c r="Q84" s="30">
        <f t="shared" si="28"/>
        <v>0</v>
      </c>
      <c r="R84" s="37">
        <f t="shared" si="29"/>
        <v>0</v>
      </c>
      <c r="S84" s="37">
        <f t="shared" si="30"/>
        <v>0</v>
      </c>
      <c r="T84" s="37">
        <f t="shared" si="31"/>
        <v>0</v>
      </c>
      <c r="U84" s="37">
        <f t="shared" si="32"/>
        <v>0</v>
      </c>
      <c r="V84" s="37">
        <f t="shared" si="33"/>
        <v>0</v>
      </c>
    </row>
    <row r="85" spans="1:22" x14ac:dyDescent="0.2">
      <c r="A85" s="30">
        <v>78</v>
      </c>
      <c r="B85" s="8" t="s">
        <v>66</v>
      </c>
      <c r="C85" s="47"/>
      <c r="D85" s="47"/>
      <c r="E85" s="47"/>
      <c r="F85" s="47"/>
      <c r="G85" s="19">
        <v>0</v>
      </c>
      <c r="H85" s="19">
        <v>0</v>
      </c>
      <c r="I85" s="18">
        <f t="shared" si="20"/>
        <v>0</v>
      </c>
      <c r="J85" s="18">
        <f t="shared" si="21"/>
        <v>0</v>
      </c>
      <c r="K85" s="18">
        <f t="shared" si="22"/>
        <v>0</v>
      </c>
      <c r="L85" s="18">
        <f t="shared" si="23"/>
        <v>0</v>
      </c>
      <c r="M85" s="30">
        <f t="shared" si="24"/>
        <v>0</v>
      </c>
      <c r="N85" s="30">
        <f t="shared" si="25"/>
        <v>0</v>
      </c>
      <c r="O85" s="30">
        <f t="shared" si="26"/>
        <v>0</v>
      </c>
      <c r="P85" s="30">
        <f t="shared" si="27"/>
        <v>0</v>
      </c>
      <c r="Q85" s="30">
        <f t="shared" si="28"/>
        <v>0</v>
      </c>
      <c r="R85" s="37">
        <f t="shared" si="29"/>
        <v>0</v>
      </c>
      <c r="S85" s="37">
        <f t="shared" si="30"/>
        <v>0</v>
      </c>
      <c r="T85" s="37">
        <f t="shared" si="31"/>
        <v>0</v>
      </c>
      <c r="U85" s="37">
        <f t="shared" si="32"/>
        <v>0</v>
      </c>
      <c r="V85" s="37">
        <f t="shared" si="33"/>
        <v>0</v>
      </c>
    </row>
    <row r="86" spans="1:22" x14ac:dyDescent="0.2">
      <c r="A86" s="30">
        <v>79</v>
      </c>
      <c r="B86" s="8" t="s">
        <v>175</v>
      </c>
      <c r="C86" s="47"/>
      <c r="D86" s="47"/>
      <c r="E86" s="47"/>
      <c r="F86" s="47"/>
      <c r="G86" s="19">
        <v>0</v>
      </c>
      <c r="H86" s="19">
        <v>0</v>
      </c>
      <c r="I86" s="18">
        <f t="shared" ref="I86" si="34">ROUND(H86/4,)</f>
        <v>0</v>
      </c>
      <c r="J86" s="18">
        <f t="shared" ref="J86" si="35">I86</f>
        <v>0</v>
      </c>
      <c r="K86" s="18">
        <f t="shared" ref="K86" si="36">I86</f>
        <v>0</v>
      </c>
      <c r="L86" s="18">
        <f t="shared" ref="L86" si="37">H86-I86-J86-K86</f>
        <v>0</v>
      </c>
      <c r="M86" s="30">
        <f t="shared" ref="M86" si="38">ROUND(H86*E86,0)</f>
        <v>0</v>
      </c>
      <c r="N86" s="30">
        <f t="shared" ref="N86" si="39">ROUND(M86/4,0)</f>
        <v>0</v>
      </c>
      <c r="O86" s="30">
        <f t="shared" ref="O86" si="40">N86</f>
        <v>0</v>
      </c>
      <c r="P86" s="30">
        <f t="shared" ref="P86" si="41">N86</f>
        <v>0</v>
      </c>
      <c r="Q86" s="30">
        <f t="shared" ref="Q86" si="42">M86-N86-O86-P86</f>
        <v>0</v>
      </c>
      <c r="R86" s="37">
        <f t="shared" ref="R86" si="43">S86+T86+U86+V86</f>
        <v>0</v>
      </c>
      <c r="S86" s="37">
        <f t="shared" ref="S86" si="44">I86-N86</f>
        <v>0</v>
      </c>
      <c r="T86" s="37">
        <f t="shared" ref="T86" si="45">J86-O86</f>
        <v>0</v>
      </c>
      <c r="U86" s="37">
        <f t="shared" ref="U86" si="46">K86-P86</f>
        <v>0</v>
      </c>
      <c r="V86" s="37">
        <f t="shared" ref="V86" si="47">L86-Q86</f>
        <v>0</v>
      </c>
    </row>
    <row r="87" spans="1:22" s="4" customFormat="1" ht="15.75" x14ac:dyDescent="0.25">
      <c r="A87" s="31"/>
      <c r="B87" s="28" t="s">
        <v>94</v>
      </c>
      <c r="C87" s="47">
        <f>SUM(C8:C85)</f>
        <v>755140</v>
      </c>
      <c r="D87" s="47">
        <f>SUM(D8:D85)</f>
        <v>490574</v>
      </c>
      <c r="E87" s="47">
        <f>C87/(C87+D87)</f>
        <v>0.60619050600699675</v>
      </c>
      <c r="F87" s="47">
        <f>1-E87</f>
        <v>0.39380949399300325</v>
      </c>
      <c r="G87" s="13">
        <f>SUM(G8:G86)</f>
        <v>839549</v>
      </c>
      <c r="H87" s="13">
        <f t="shared" ref="H87:V87" si="48">SUM(H8:H86)</f>
        <v>237969</v>
      </c>
      <c r="I87" s="13">
        <f t="shared" si="48"/>
        <v>59496</v>
      </c>
      <c r="J87" s="13">
        <f t="shared" si="48"/>
        <v>59496</v>
      </c>
      <c r="K87" s="13">
        <f t="shared" si="48"/>
        <v>59496</v>
      </c>
      <c r="L87" s="13">
        <f t="shared" si="48"/>
        <v>59481</v>
      </c>
      <c r="M87" s="13">
        <f t="shared" si="48"/>
        <v>126178</v>
      </c>
      <c r="N87" s="13">
        <f t="shared" si="48"/>
        <v>31546</v>
      </c>
      <c r="O87" s="13">
        <f t="shared" si="48"/>
        <v>31546</v>
      </c>
      <c r="P87" s="13">
        <f t="shared" si="48"/>
        <v>31546</v>
      </c>
      <c r="Q87" s="13">
        <f t="shared" si="48"/>
        <v>31540</v>
      </c>
      <c r="R87" s="13">
        <f t="shared" si="48"/>
        <v>111791</v>
      </c>
      <c r="S87" s="13">
        <f t="shared" si="48"/>
        <v>27950</v>
      </c>
      <c r="T87" s="13">
        <f t="shared" si="48"/>
        <v>27950</v>
      </c>
      <c r="U87" s="13">
        <f t="shared" si="48"/>
        <v>27950</v>
      </c>
      <c r="V87" s="13">
        <f t="shared" si="48"/>
        <v>27941</v>
      </c>
    </row>
    <row r="89" spans="1:22" x14ac:dyDescent="0.2">
      <c r="C89" s="48"/>
      <c r="D89" s="48"/>
      <c r="E89" s="48"/>
      <c r="F89" s="48"/>
    </row>
  </sheetData>
  <autoFilter ref="A7:L7">
    <sortState ref="A9:I85">
      <sortCondition ref="A6"/>
    </sortState>
  </autoFilter>
  <mergeCells count="14">
    <mergeCell ref="A5:A7"/>
    <mergeCell ref="G5:G7"/>
    <mergeCell ref="M5:Q5"/>
    <mergeCell ref="R5:V5"/>
    <mergeCell ref="M6:M7"/>
    <mergeCell ref="N6:Q6"/>
    <mergeCell ref="R6:R7"/>
    <mergeCell ref="S6:V6"/>
    <mergeCell ref="C5:F5"/>
    <mergeCell ref="C6:D6"/>
    <mergeCell ref="E6:F6"/>
    <mergeCell ref="H5:H7"/>
    <mergeCell ref="I5:L6"/>
    <mergeCell ref="B5:B7"/>
  </mergeCells>
  <pageMargins left="0.11811023622047245" right="0.11811023622047245" top="0.74803149606299213" bottom="0.74803149606299213" header="0.31496062992125984" footer="0.31496062992125984"/>
  <pageSetup paperSize="9" scale="58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T8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23" sqref="I23"/>
    </sheetView>
  </sheetViews>
  <sheetFormatPr defaultRowHeight="14.25" x14ac:dyDescent="0.2"/>
  <cols>
    <col min="1" max="1" width="9.140625" style="185"/>
    <col min="2" max="2" width="50.85546875" style="186" customWidth="1"/>
    <col min="3" max="3" width="20.7109375" style="187" customWidth="1"/>
    <col min="4" max="4" width="20.42578125" style="96" customWidth="1"/>
    <col min="5" max="5" width="18.7109375" style="96" customWidth="1"/>
    <col min="6" max="6" width="19.85546875" style="96" customWidth="1"/>
    <col min="7" max="10" width="21" style="96" customWidth="1"/>
    <col min="11" max="11" width="22.140625" style="187" customWidth="1"/>
    <col min="12" max="12" width="20.42578125" style="96" customWidth="1"/>
    <col min="13" max="13" width="18.7109375" style="96" customWidth="1"/>
    <col min="14" max="14" width="19.85546875" style="96" customWidth="1"/>
    <col min="15" max="15" width="21" style="96" customWidth="1"/>
    <col min="16" max="16" width="21.42578125" style="187" customWidth="1"/>
    <col min="17" max="17" width="20.42578125" style="96" customWidth="1"/>
    <col min="18" max="18" width="18.7109375" style="96" customWidth="1"/>
    <col min="19" max="19" width="19.85546875" style="96" customWidth="1"/>
    <col min="20" max="20" width="21" style="96" customWidth="1"/>
    <col min="21" max="16384" width="9.140625" style="185"/>
  </cols>
  <sheetData>
    <row r="1" spans="1:20" x14ac:dyDescent="0.2">
      <c r="G1" s="188"/>
      <c r="H1" s="188"/>
      <c r="I1" s="188"/>
      <c r="J1" s="188"/>
      <c r="O1" s="188"/>
      <c r="T1" s="188" t="s">
        <v>97</v>
      </c>
    </row>
    <row r="3" spans="1:20" ht="15" x14ac:dyDescent="0.25">
      <c r="A3" s="185" t="s">
        <v>182</v>
      </c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</row>
    <row r="4" spans="1:20" ht="32.25" customHeight="1" x14ac:dyDescent="0.2">
      <c r="A4" s="328"/>
      <c r="B4" s="329" t="s">
        <v>1</v>
      </c>
      <c r="C4" s="330" t="s">
        <v>122</v>
      </c>
      <c r="D4" s="374" t="s">
        <v>113</v>
      </c>
      <c r="E4" s="374"/>
      <c r="F4" s="374"/>
      <c r="G4" s="374"/>
      <c r="H4" s="374"/>
      <c r="I4" s="374"/>
      <c r="J4" s="374"/>
      <c r="K4" s="331" t="s">
        <v>121</v>
      </c>
      <c r="L4" s="331"/>
      <c r="M4" s="331"/>
      <c r="N4" s="331"/>
      <c r="O4" s="331"/>
      <c r="P4" s="331" t="s">
        <v>120</v>
      </c>
      <c r="Q4" s="331"/>
      <c r="R4" s="331"/>
      <c r="S4" s="331"/>
      <c r="T4" s="331"/>
    </row>
    <row r="5" spans="1:20" s="191" customFormat="1" ht="24.75" customHeight="1" x14ac:dyDescent="0.2">
      <c r="A5" s="328"/>
      <c r="B5" s="329"/>
      <c r="C5" s="330"/>
      <c r="D5" s="332" t="s">
        <v>81</v>
      </c>
      <c r="E5" s="332" t="s">
        <v>82</v>
      </c>
      <c r="F5" s="332" t="s">
        <v>83</v>
      </c>
      <c r="G5" s="332" t="s">
        <v>84</v>
      </c>
      <c r="H5" s="332"/>
      <c r="I5" s="332"/>
      <c r="J5" s="332"/>
      <c r="K5" s="330" t="s">
        <v>118</v>
      </c>
      <c r="L5" s="374" t="s">
        <v>80</v>
      </c>
      <c r="M5" s="374"/>
      <c r="N5" s="374"/>
      <c r="O5" s="374"/>
      <c r="P5" s="330" t="s">
        <v>118</v>
      </c>
      <c r="Q5" s="374" t="s">
        <v>80</v>
      </c>
      <c r="R5" s="374"/>
      <c r="S5" s="374"/>
      <c r="T5" s="374"/>
    </row>
    <row r="6" spans="1:20" s="192" customFormat="1" x14ac:dyDescent="0.2">
      <c r="A6" s="328"/>
      <c r="B6" s="329"/>
      <c r="C6" s="330"/>
      <c r="D6" s="332"/>
      <c r="E6" s="332"/>
      <c r="F6" s="332"/>
      <c r="G6" s="227" t="s">
        <v>192</v>
      </c>
      <c r="H6" s="227" t="s">
        <v>193</v>
      </c>
      <c r="I6" s="227" t="s">
        <v>194</v>
      </c>
      <c r="J6" s="227" t="s">
        <v>195</v>
      </c>
      <c r="K6" s="330"/>
      <c r="L6" s="227" t="s">
        <v>81</v>
      </c>
      <c r="M6" s="227" t="s">
        <v>82</v>
      </c>
      <c r="N6" s="227" t="s">
        <v>83</v>
      </c>
      <c r="O6" s="227" t="s">
        <v>84</v>
      </c>
      <c r="P6" s="330"/>
      <c r="Q6" s="227" t="s">
        <v>81</v>
      </c>
      <c r="R6" s="227" t="s">
        <v>82</v>
      </c>
      <c r="S6" s="227" t="s">
        <v>83</v>
      </c>
      <c r="T6" s="227" t="s">
        <v>84</v>
      </c>
    </row>
    <row r="7" spans="1:20" x14ac:dyDescent="0.2">
      <c r="A7" s="193">
        <v>1</v>
      </c>
      <c r="B7" s="375" t="s">
        <v>2</v>
      </c>
      <c r="C7" s="181">
        <v>21627994.359999999</v>
      </c>
      <c r="D7" s="181">
        <v>5406999</v>
      </c>
      <c r="E7" s="181">
        <v>4396348.4000000004</v>
      </c>
      <c r="F7" s="181">
        <v>5121791.3399999989</v>
      </c>
      <c r="G7" s="181">
        <v>6702855.6200000001</v>
      </c>
      <c r="H7" s="181">
        <v>2234285.21</v>
      </c>
      <c r="I7" s="181">
        <v>2234285.21</v>
      </c>
      <c r="J7" s="181">
        <v>2234285.2000000002</v>
      </c>
      <c r="K7" s="181">
        <v>518482.24</v>
      </c>
      <c r="L7" s="181">
        <v>129620.57</v>
      </c>
      <c r="M7" s="181">
        <v>105392.51</v>
      </c>
      <c r="N7" s="181">
        <v>122783.36</v>
      </c>
      <c r="O7" s="181">
        <v>160685.79999999999</v>
      </c>
      <c r="P7" s="181">
        <v>12429.44</v>
      </c>
      <c r="Q7" s="181">
        <v>5277378.43</v>
      </c>
      <c r="R7" s="181">
        <v>4290955.8900000006</v>
      </c>
      <c r="S7" s="181">
        <v>4999007.9799999986</v>
      </c>
      <c r="T7" s="181">
        <v>6542169.8200000003</v>
      </c>
    </row>
    <row r="8" spans="1:20" x14ac:dyDescent="0.2">
      <c r="A8" s="193">
        <v>2</v>
      </c>
      <c r="B8" s="375" t="s">
        <v>3</v>
      </c>
      <c r="C8" s="181">
        <v>19534151.659999996</v>
      </c>
      <c r="D8" s="181">
        <v>4883538</v>
      </c>
      <c r="E8" s="181">
        <v>3922139.7300000004</v>
      </c>
      <c r="F8" s="181">
        <v>5363179.1899999995</v>
      </c>
      <c r="G8" s="181">
        <v>5365294.7399999965</v>
      </c>
      <c r="H8" s="181">
        <v>1788431.58</v>
      </c>
      <c r="I8" s="181">
        <v>1788431.58</v>
      </c>
      <c r="J8" s="181">
        <v>1788431.5799999963</v>
      </c>
      <c r="K8" s="181">
        <v>2013442.19</v>
      </c>
      <c r="L8" s="181">
        <v>503360.56</v>
      </c>
      <c r="M8" s="181">
        <v>404266.42</v>
      </c>
      <c r="N8" s="181">
        <v>552798.57999999996</v>
      </c>
      <c r="O8" s="181">
        <v>553016.63</v>
      </c>
      <c r="P8" s="181">
        <v>17520709.469999995</v>
      </c>
      <c r="Q8" s="181">
        <v>4380177.4400000004</v>
      </c>
      <c r="R8" s="181">
        <v>3517873.3100000005</v>
      </c>
      <c r="S8" s="181">
        <v>4810380.6099999994</v>
      </c>
      <c r="T8" s="181">
        <v>4812278.1099999966</v>
      </c>
    </row>
    <row r="9" spans="1:20" x14ac:dyDescent="0.2">
      <c r="A9" s="193">
        <v>3</v>
      </c>
      <c r="B9" s="375" t="s">
        <v>4</v>
      </c>
      <c r="C9" s="181">
        <v>27704894.98</v>
      </c>
      <c r="D9" s="181">
        <v>6926224</v>
      </c>
      <c r="E9" s="181">
        <v>9732254.4100000001</v>
      </c>
      <c r="F9" s="181">
        <v>5522367.0199999977</v>
      </c>
      <c r="G9" s="181">
        <v>5524049.5500000026</v>
      </c>
      <c r="H9" s="181">
        <v>1841349.85</v>
      </c>
      <c r="I9" s="181">
        <v>1841349.85</v>
      </c>
      <c r="J9" s="181">
        <v>1841349.8500000024</v>
      </c>
      <c r="K9" s="181">
        <v>26331032.48</v>
      </c>
      <c r="L9" s="181">
        <v>6582758.3600000003</v>
      </c>
      <c r="M9" s="181">
        <v>9249640.0800000001</v>
      </c>
      <c r="N9" s="181">
        <v>5248517.47</v>
      </c>
      <c r="O9" s="181">
        <v>5250116.57</v>
      </c>
      <c r="P9" s="181">
        <v>1373862.5</v>
      </c>
      <c r="Q9" s="181">
        <v>343465.63999999966</v>
      </c>
      <c r="R9" s="181">
        <v>482614.33000000007</v>
      </c>
      <c r="S9" s="181">
        <v>273849.54999999795</v>
      </c>
      <c r="T9" s="181">
        <v>273932.98000000231</v>
      </c>
    </row>
    <row r="10" spans="1:20" x14ac:dyDescent="0.2">
      <c r="A10" s="193">
        <v>4</v>
      </c>
      <c r="B10" s="375" t="s">
        <v>5</v>
      </c>
      <c r="C10" s="181">
        <v>23796796.899999999</v>
      </c>
      <c r="D10" s="181">
        <v>5949199</v>
      </c>
      <c r="E10" s="181">
        <v>2679958.4900000002</v>
      </c>
      <c r="F10" s="181">
        <v>7583090.4899999993</v>
      </c>
      <c r="G10" s="181">
        <v>7584548.919999999</v>
      </c>
      <c r="H10" s="181">
        <v>2528182.9700000002</v>
      </c>
      <c r="I10" s="181">
        <v>2528182.98</v>
      </c>
      <c r="J10" s="181">
        <v>2528182.9699999993</v>
      </c>
      <c r="K10" s="181">
        <v>2853752.95</v>
      </c>
      <c r="L10" s="181">
        <v>713438.21</v>
      </c>
      <c r="M10" s="181">
        <v>321385.25</v>
      </c>
      <c r="N10" s="181">
        <v>909377.3</v>
      </c>
      <c r="O10" s="181">
        <v>909552.19</v>
      </c>
      <c r="P10" s="181">
        <v>20943043.949999996</v>
      </c>
      <c r="Q10" s="181">
        <v>5235760.79</v>
      </c>
      <c r="R10" s="181">
        <v>2358573.2400000002</v>
      </c>
      <c r="S10" s="181">
        <v>6673713.1899999995</v>
      </c>
      <c r="T10" s="181">
        <v>6674996.7299999986</v>
      </c>
    </row>
    <row r="11" spans="1:20" x14ac:dyDescent="0.2">
      <c r="A11" s="193">
        <v>5</v>
      </c>
      <c r="B11" s="375" t="s">
        <v>6</v>
      </c>
      <c r="C11" s="181">
        <v>42233114.649999999</v>
      </c>
      <c r="D11" s="181">
        <v>10558279</v>
      </c>
      <c r="E11" s="181">
        <v>15506450.370000001</v>
      </c>
      <c r="F11" s="181">
        <v>8083774.0100000035</v>
      </c>
      <c r="G11" s="181">
        <v>8084611.269999994</v>
      </c>
      <c r="H11" s="181">
        <v>2694870.42</v>
      </c>
      <c r="I11" s="181">
        <v>2694870.43</v>
      </c>
      <c r="J11" s="181">
        <v>2694870.4199999939</v>
      </c>
      <c r="K11" s="181">
        <v>8538564.2399999984</v>
      </c>
      <c r="L11" s="181">
        <v>2134641.13</v>
      </c>
      <c r="M11" s="181">
        <v>3135047.55</v>
      </c>
      <c r="N11" s="181">
        <v>1634353.14</v>
      </c>
      <c r="O11" s="181">
        <v>1634522.42</v>
      </c>
      <c r="P11" s="181">
        <v>33694550.409999996</v>
      </c>
      <c r="Q11" s="181">
        <v>8423637.870000001</v>
      </c>
      <c r="R11" s="181">
        <v>12371402.82</v>
      </c>
      <c r="S11" s="181">
        <v>6449420.8700000038</v>
      </c>
      <c r="T11" s="181">
        <v>6450088.849999994</v>
      </c>
    </row>
    <row r="12" spans="1:20" x14ac:dyDescent="0.2">
      <c r="A12" s="193">
        <v>6</v>
      </c>
      <c r="B12" s="375" t="s">
        <v>7</v>
      </c>
      <c r="C12" s="181">
        <v>18632130.949999999</v>
      </c>
      <c r="D12" s="181">
        <v>4658033</v>
      </c>
      <c r="E12" s="181">
        <v>3948148.1899999995</v>
      </c>
      <c r="F12" s="181">
        <v>3515159.64</v>
      </c>
      <c r="G12" s="181">
        <v>6510790.1199999992</v>
      </c>
      <c r="H12" s="181">
        <v>2170263.37</v>
      </c>
      <c r="I12" s="181">
        <v>2170263.38</v>
      </c>
      <c r="J12" s="181">
        <v>2170263.3699999992</v>
      </c>
      <c r="K12" s="181">
        <v>557500.68999999994</v>
      </c>
      <c r="L12" s="181">
        <v>139375.18</v>
      </c>
      <c r="M12" s="181">
        <v>118134.39</v>
      </c>
      <c r="N12" s="181">
        <v>105178.73</v>
      </c>
      <c r="O12" s="181">
        <v>194812.39</v>
      </c>
      <c r="P12" s="181">
        <v>18074630.259999998</v>
      </c>
      <c r="Q12" s="181">
        <v>4518657.82</v>
      </c>
      <c r="R12" s="181">
        <v>3830013.7999999993</v>
      </c>
      <c r="S12" s="181">
        <v>3409980.91</v>
      </c>
      <c r="T12" s="181">
        <v>6315977.7299999995</v>
      </c>
    </row>
    <row r="13" spans="1:20" x14ac:dyDescent="0.2">
      <c r="A13" s="193">
        <v>7</v>
      </c>
      <c r="B13" s="375" t="s">
        <v>8</v>
      </c>
      <c r="C13" s="181">
        <v>48949186.299999997</v>
      </c>
      <c r="D13" s="181">
        <v>12237297</v>
      </c>
      <c r="E13" s="181">
        <v>23900958.090000004</v>
      </c>
      <c r="F13" s="181">
        <v>6404936.1299999934</v>
      </c>
      <c r="G13" s="181">
        <v>6405995.0800000001</v>
      </c>
      <c r="H13" s="181">
        <v>2135331.69</v>
      </c>
      <c r="I13" s="181">
        <v>2135331.7000000002</v>
      </c>
      <c r="J13" s="181">
        <v>2135331.6900000004</v>
      </c>
      <c r="K13" s="181">
        <v>18428071.850000001</v>
      </c>
      <c r="L13" s="181">
        <v>4607018.12</v>
      </c>
      <c r="M13" s="181">
        <v>8998077.5199999996</v>
      </c>
      <c r="N13" s="181">
        <v>2411288.77</v>
      </c>
      <c r="O13" s="181">
        <v>2411687.44</v>
      </c>
      <c r="P13" s="181">
        <v>30521114.449999996</v>
      </c>
      <c r="Q13" s="181">
        <v>7630278.8799999999</v>
      </c>
      <c r="R13" s="181">
        <v>14902880.570000004</v>
      </c>
      <c r="S13" s="181">
        <v>3993647.3599999934</v>
      </c>
      <c r="T13" s="181">
        <v>3994307.64</v>
      </c>
    </row>
    <row r="14" spans="1:20" x14ac:dyDescent="0.2">
      <c r="A14" s="193">
        <v>8</v>
      </c>
      <c r="B14" s="375" t="s">
        <v>9</v>
      </c>
      <c r="C14" s="181">
        <v>40139679.960000001</v>
      </c>
      <c r="D14" s="181">
        <v>10034920</v>
      </c>
      <c r="E14" s="181">
        <v>8890452.1799999997</v>
      </c>
      <c r="F14" s="181">
        <v>10608311.48</v>
      </c>
      <c r="G14" s="181">
        <v>10605996.300000001</v>
      </c>
      <c r="H14" s="181">
        <v>3535332.1</v>
      </c>
      <c r="I14" s="181">
        <v>3535332.1</v>
      </c>
      <c r="J14" s="181">
        <v>3535332.100000001</v>
      </c>
      <c r="K14" s="181">
        <v>3495344.6</v>
      </c>
      <c r="L14" s="181">
        <v>873836.15</v>
      </c>
      <c r="M14" s="181">
        <v>774176.43</v>
      </c>
      <c r="N14" s="181">
        <v>923766.81</v>
      </c>
      <c r="O14" s="181">
        <v>923565.21</v>
      </c>
      <c r="P14" s="181">
        <v>36644335.359999999</v>
      </c>
      <c r="Q14" s="181">
        <v>9161083.8499999996</v>
      </c>
      <c r="R14" s="181">
        <v>8116275.75</v>
      </c>
      <c r="S14" s="181">
        <v>9684544.6699999999</v>
      </c>
      <c r="T14" s="181">
        <v>9682431.0899999999</v>
      </c>
    </row>
    <row r="15" spans="1:20" x14ac:dyDescent="0.2">
      <c r="A15" s="193">
        <v>9</v>
      </c>
      <c r="B15" s="375" t="s">
        <v>10</v>
      </c>
      <c r="C15" s="181">
        <v>34935550.140000001</v>
      </c>
      <c r="D15" s="181">
        <v>10265547</v>
      </c>
      <c r="E15" s="181">
        <v>8875226.7100000009</v>
      </c>
      <c r="F15" s="181">
        <v>6752781.6799999997</v>
      </c>
      <c r="G15" s="181">
        <v>9041994.75</v>
      </c>
      <c r="H15" s="181">
        <v>3013998.25</v>
      </c>
      <c r="I15" s="181">
        <v>3013998.25</v>
      </c>
      <c r="J15" s="181">
        <v>3013998.25</v>
      </c>
      <c r="K15" s="181">
        <v>30043728.949999999</v>
      </c>
      <c r="L15" s="181">
        <v>8828122.3699999992</v>
      </c>
      <c r="M15" s="181">
        <v>7632480.5099999998</v>
      </c>
      <c r="N15" s="181">
        <v>5807229.0700000003</v>
      </c>
      <c r="O15" s="181">
        <v>7775897</v>
      </c>
      <c r="P15" s="181">
        <v>4891821.1900000013</v>
      </c>
      <c r="Q15" s="181">
        <v>1437424.6300000008</v>
      </c>
      <c r="R15" s="181">
        <v>1242746.2000000011</v>
      </c>
      <c r="S15" s="181">
        <v>945552.6099999994</v>
      </c>
      <c r="T15" s="181">
        <v>1266097.75</v>
      </c>
    </row>
    <row r="16" spans="1:20" ht="17.25" customHeight="1" x14ac:dyDescent="0.2">
      <c r="A16" s="193">
        <v>10</v>
      </c>
      <c r="B16" s="375" t="s">
        <v>67</v>
      </c>
      <c r="C16" s="181">
        <v>49953383.770000003</v>
      </c>
      <c r="D16" s="181">
        <v>12488346</v>
      </c>
      <c r="E16" s="181">
        <v>11912047.100000001</v>
      </c>
      <c r="F16" s="181">
        <v>12776198.430000003</v>
      </c>
      <c r="G16" s="181">
        <v>12776792.239999998</v>
      </c>
      <c r="H16" s="181">
        <v>4258930.75</v>
      </c>
      <c r="I16" s="181">
        <v>4258930.75</v>
      </c>
      <c r="J16" s="181">
        <v>4258930.7399999984</v>
      </c>
      <c r="K16" s="181">
        <v>6625199.4900000002</v>
      </c>
      <c r="L16" s="181">
        <v>1656299.88</v>
      </c>
      <c r="M16" s="181">
        <v>1579866.72</v>
      </c>
      <c r="N16" s="181">
        <v>1694477.07</v>
      </c>
      <c r="O16" s="181">
        <v>1694555.82</v>
      </c>
      <c r="P16" s="181">
        <v>43328184.280000001</v>
      </c>
      <c r="Q16" s="181">
        <v>10832046.120000001</v>
      </c>
      <c r="R16" s="181">
        <v>10332180.380000001</v>
      </c>
      <c r="S16" s="181">
        <v>11081721.360000003</v>
      </c>
      <c r="T16" s="181">
        <v>11082236.419999998</v>
      </c>
    </row>
    <row r="17" spans="1:20" x14ac:dyDescent="0.2">
      <c r="A17" s="193">
        <v>11</v>
      </c>
      <c r="B17" s="375" t="s">
        <v>11</v>
      </c>
      <c r="C17" s="181">
        <v>27985246.090000004</v>
      </c>
      <c r="D17" s="181">
        <v>6996312</v>
      </c>
      <c r="E17" s="181">
        <v>9493954.6699999999</v>
      </c>
      <c r="F17" s="181">
        <v>5746663.4200000009</v>
      </c>
      <c r="G17" s="181">
        <v>5748316.0000000028</v>
      </c>
      <c r="H17" s="181">
        <v>1916105.33</v>
      </c>
      <c r="I17" s="181">
        <v>1916105.34</v>
      </c>
      <c r="J17" s="181">
        <v>1916105.3300000026</v>
      </c>
      <c r="K17" s="181">
        <v>25480063.670000002</v>
      </c>
      <c r="L17" s="181">
        <v>6370016.3499999996</v>
      </c>
      <c r="M17" s="181">
        <v>8644075.1199999992</v>
      </c>
      <c r="N17" s="181">
        <v>5232233.78</v>
      </c>
      <c r="O17" s="181">
        <v>5233738.42</v>
      </c>
      <c r="P17" s="181">
        <v>2505182.4200000046</v>
      </c>
      <c r="Q17" s="181">
        <v>626295.65000000037</v>
      </c>
      <c r="R17" s="181">
        <v>849879.55000000075</v>
      </c>
      <c r="S17" s="181">
        <v>514429.6400000006</v>
      </c>
      <c r="T17" s="181">
        <v>514577.58000000287</v>
      </c>
    </row>
    <row r="18" spans="1:20" x14ac:dyDescent="0.2">
      <c r="A18" s="193">
        <v>12</v>
      </c>
      <c r="B18" s="375" t="s">
        <v>12</v>
      </c>
      <c r="C18" s="181">
        <v>42035266.089999996</v>
      </c>
      <c r="D18" s="181">
        <v>10508817</v>
      </c>
      <c r="E18" s="181">
        <v>18532137.239999998</v>
      </c>
      <c r="F18" s="181">
        <v>6495281.0700000003</v>
      </c>
      <c r="G18" s="181">
        <v>6499030.7799999975</v>
      </c>
      <c r="H18" s="181">
        <v>2166343.59</v>
      </c>
      <c r="I18" s="181">
        <v>2166343.6</v>
      </c>
      <c r="J18" s="181">
        <v>2166343.5899999975</v>
      </c>
      <c r="K18" s="181">
        <v>15946519.689999999</v>
      </c>
      <c r="L18" s="181">
        <v>3986630.1</v>
      </c>
      <c r="M18" s="181">
        <v>7030360.9100000001</v>
      </c>
      <c r="N18" s="181">
        <v>2464053.09</v>
      </c>
      <c r="O18" s="181">
        <v>2465475.59</v>
      </c>
      <c r="P18" s="181">
        <v>26088746.399999995</v>
      </c>
      <c r="Q18" s="181">
        <v>6522186.9000000004</v>
      </c>
      <c r="R18" s="181">
        <v>11501776.329999998</v>
      </c>
      <c r="S18" s="181">
        <v>4031227.9800000004</v>
      </c>
      <c r="T18" s="181">
        <v>4033555.1899999976</v>
      </c>
    </row>
    <row r="19" spans="1:20" x14ac:dyDescent="0.2">
      <c r="A19" s="193">
        <v>13</v>
      </c>
      <c r="B19" s="375" t="s">
        <v>13</v>
      </c>
      <c r="C19" s="181">
        <v>51290400.589999996</v>
      </c>
      <c r="D19" s="181">
        <v>12822600</v>
      </c>
      <c r="E19" s="181">
        <v>24013493.469999999</v>
      </c>
      <c r="F19" s="181">
        <v>6547016.1499999985</v>
      </c>
      <c r="G19" s="181">
        <v>7907290.9699999988</v>
      </c>
      <c r="H19" s="181">
        <v>2635763.66</v>
      </c>
      <c r="I19" s="181">
        <v>2635763.66</v>
      </c>
      <c r="J19" s="181">
        <v>2635763.6499999985</v>
      </c>
      <c r="K19" s="181">
        <v>4604044.6000000006</v>
      </c>
      <c r="L19" s="181">
        <v>1151011.1399999999</v>
      </c>
      <c r="M19" s="181">
        <v>2155553.35</v>
      </c>
      <c r="N19" s="181">
        <v>587688.03</v>
      </c>
      <c r="O19" s="181">
        <v>709792.08</v>
      </c>
      <c r="P19" s="181">
        <v>46686355.989999995</v>
      </c>
      <c r="Q19" s="181">
        <v>11671588.859999999</v>
      </c>
      <c r="R19" s="181">
        <v>21857940.119999997</v>
      </c>
      <c r="S19" s="181">
        <v>5959328.1199999982</v>
      </c>
      <c r="T19" s="181">
        <v>7197498.8899999987</v>
      </c>
    </row>
    <row r="20" spans="1:20" x14ac:dyDescent="0.2">
      <c r="A20" s="193">
        <v>14</v>
      </c>
      <c r="B20" s="375" t="s">
        <v>14</v>
      </c>
      <c r="C20" s="181">
        <v>22819253.57</v>
      </c>
      <c r="D20" s="181">
        <v>5704813</v>
      </c>
      <c r="E20" s="181">
        <v>6539934.75</v>
      </c>
      <c r="F20" s="181">
        <v>5285777.33</v>
      </c>
      <c r="G20" s="181">
        <v>5288728.49</v>
      </c>
      <c r="H20" s="181">
        <v>1762909.5</v>
      </c>
      <c r="I20" s="181">
        <v>1762909.5</v>
      </c>
      <c r="J20" s="181">
        <v>1762909.4900000002</v>
      </c>
      <c r="K20" s="181">
        <v>355408.28</v>
      </c>
      <c r="L20" s="181">
        <v>88852.06</v>
      </c>
      <c r="M20" s="181">
        <v>101859.03</v>
      </c>
      <c r="N20" s="181">
        <v>82325.61</v>
      </c>
      <c r="O20" s="181">
        <v>82371.58</v>
      </c>
      <c r="P20" s="181">
        <v>22463845.289999999</v>
      </c>
      <c r="Q20" s="181">
        <v>5615960.9400000004</v>
      </c>
      <c r="R20" s="181">
        <v>6438075.7199999997</v>
      </c>
      <c r="S20" s="181">
        <v>5203451.72</v>
      </c>
      <c r="T20" s="181">
        <v>5206356.91</v>
      </c>
    </row>
    <row r="21" spans="1:20" x14ac:dyDescent="0.2">
      <c r="A21" s="193">
        <v>15</v>
      </c>
      <c r="B21" s="375" t="s">
        <v>15</v>
      </c>
      <c r="C21" s="181">
        <v>33328736.139999989</v>
      </c>
      <c r="D21" s="181">
        <v>8332184</v>
      </c>
      <c r="E21" s="181">
        <v>5129484.0999999996</v>
      </c>
      <c r="F21" s="181">
        <v>7394235.3100000005</v>
      </c>
      <c r="G21" s="181">
        <v>12472832.729999991</v>
      </c>
      <c r="H21" s="181">
        <v>4157610.91</v>
      </c>
      <c r="I21" s="181">
        <v>4157610.91</v>
      </c>
      <c r="J21" s="181">
        <v>4157610.9099999908</v>
      </c>
      <c r="K21" s="181">
        <v>29361827.32</v>
      </c>
      <c r="L21" s="181">
        <v>7340456.7999999998</v>
      </c>
      <c r="M21" s="181">
        <v>4518954.03</v>
      </c>
      <c r="N21" s="181">
        <v>6514146.21</v>
      </c>
      <c r="O21" s="181">
        <v>10988270.279999999</v>
      </c>
      <c r="P21" s="181">
        <v>3966908.8199999919</v>
      </c>
      <c r="Q21" s="181">
        <v>991727.20000000019</v>
      </c>
      <c r="R21" s="181">
        <v>610530.06999999937</v>
      </c>
      <c r="S21" s="181">
        <v>880089.10000000056</v>
      </c>
      <c r="T21" s="181">
        <v>1484562.4499999918</v>
      </c>
    </row>
    <row r="22" spans="1:20" x14ac:dyDescent="0.2">
      <c r="A22" s="193">
        <v>16</v>
      </c>
      <c r="B22" s="375" t="s">
        <v>16</v>
      </c>
      <c r="C22" s="181">
        <v>14627472.179999996</v>
      </c>
      <c r="D22" s="181">
        <v>3656868</v>
      </c>
      <c r="E22" s="181">
        <v>1140308.75</v>
      </c>
      <c r="F22" s="181">
        <v>4913527.54</v>
      </c>
      <c r="G22" s="181">
        <v>4916767.8899999959</v>
      </c>
      <c r="H22" s="181">
        <v>1638922.63</v>
      </c>
      <c r="I22" s="181">
        <v>1638922.63</v>
      </c>
      <c r="J22" s="181">
        <v>1638922.6299999962</v>
      </c>
      <c r="K22" s="181">
        <v>1756694.62</v>
      </c>
      <c r="L22" s="181">
        <v>439173.65</v>
      </c>
      <c r="M22" s="181">
        <v>136946.03</v>
      </c>
      <c r="N22" s="181">
        <v>590092.89</v>
      </c>
      <c r="O22" s="181">
        <v>590482.05000000005</v>
      </c>
      <c r="P22" s="181">
        <v>12870777.559999997</v>
      </c>
      <c r="Q22" s="181">
        <v>3217694.35</v>
      </c>
      <c r="R22" s="181">
        <v>1003362.72</v>
      </c>
      <c r="S22" s="181">
        <v>4323434.6500000004</v>
      </c>
      <c r="T22" s="181">
        <v>4326285.8399999961</v>
      </c>
    </row>
    <row r="23" spans="1:20" x14ac:dyDescent="0.2">
      <c r="A23" s="193">
        <v>17</v>
      </c>
      <c r="B23" s="375" t="s">
        <v>17</v>
      </c>
      <c r="C23" s="181">
        <v>28597397.09</v>
      </c>
      <c r="D23" s="181">
        <v>7149349</v>
      </c>
      <c r="E23" s="181">
        <v>7711068.5500000007</v>
      </c>
      <c r="F23" s="181">
        <v>6865088.7199999988</v>
      </c>
      <c r="G23" s="181">
        <v>6871890.8200000003</v>
      </c>
      <c r="H23" s="181">
        <v>2290630.27</v>
      </c>
      <c r="I23" s="181">
        <v>2290630.2799999998</v>
      </c>
      <c r="J23" s="181">
        <v>2290630.2700000009</v>
      </c>
      <c r="K23" s="181">
        <v>233310.71</v>
      </c>
      <c r="L23" s="181">
        <v>58327.68</v>
      </c>
      <c r="M23" s="181">
        <v>62910.44</v>
      </c>
      <c r="N23" s="181">
        <v>56008.55</v>
      </c>
      <c r="O23" s="181">
        <v>56064.04</v>
      </c>
      <c r="P23" s="181">
        <v>28364086.379999999</v>
      </c>
      <c r="Q23" s="181">
        <v>7091021.3200000003</v>
      </c>
      <c r="R23" s="181">
        <v>7648158.1100000003</v>
      </c>
      <c r="S23" s="181">
        <v>6809080.169999999</v>
      </c>
      <c r="T23" s="181">
        <v>6815826.7800000003</v>
      </c>
    </row>
    <row r="24" spans="1:20" x14ac:dyDescent="0.2">
      <c r="A24" s="193">
        <v>18</v>
      </c>
      <c r="B24" s="375" t="s">
        <v>18</v>
      </c>
      <c r="C24" s="181">
        <v>32504403.919999998</v>
      </c>
      <c r="D24" s="181">
        <v>8126101</v>
      </c>
      <c r="E24" s="181">
        <v>6869375.4499999993</v>
      </c>
      <c r="F24" s="181">
        <v>6502426.629999999</v>
      </c>
      <c r="G24" s="181">
        <v>11006500.84</v>
      </c>
      <c r="H24" s="181">
        <v>3668833.61</v>
      </c>
      <c r="I24" s="181">
        <v>3668833.62</v>
      </c>
      <c r="J24" s="181">
        <v>3668833.6100000003</v>
      </c>
      <c r="K24" s="181">
        <v>3490616.08</v>
      </c>
      <c r="L24" s="181">
        <v>872654.02</v>
      </c>
      <c r="M24" s="181">
        <v>737695.5</v>
      </c>
      <c r="N24" s="181">
        <v>698289.22</v>
      </c>
      <c r="O24" s="181">
        <v>1181977.3400000001</v>
      </c>
      <c r="P24" s="181">
        <v>29013787.84</v>
      </c>
      <c r="Q24" s="181">
        <v>7253446.9800000004</v>
      </c>
      <c r="R24" s="181">
        <v>6131679.9499999993</v>
      </c>
      <c r="S24" s="181">
        <v>5804137.4099999992</v>
      </c>
      <c r="T24" s="181">
        <v>9824523.5</v>
      </c>
    </row>
    <row r="25" spans="1:20" x14ac:dyDescent="0.2">
      <c r="A25" s="193">
        <v>19</v>
      </c>
      <c r="B25" s="375" t="s">
        <v>19</v>
      </c>
      <c r="C25" s="181">
        <v>15081323.77</v>
      </c>
      <c r="D25" s="181">
        <v>3770331</v>
      </c>
      <c r="E25" s="181">
        <v>2476455.38</v>
      </c>
      <c r="F25" s="181">
        <v>2581464.7299999995</v>
      </c>
      <c r="G25" s="181">
        <v>6253072.6600000011</v>
      </c>
      <c r="H25" s="181">
        <v>2084357.55</v>
      </c>
      <c r="I25" s="181">
        <v>2084357.56</v>
      </c>
      <c r="J25" s="181">
        <v>2084357.5500000012</v>
      </c>
      <c r="K25" s="181">
        <v>2480005.59</v>
      </c>
      <c r="L25" s="181">
        <v>620001.41</v>
      </c>
      <c r="M25" s="181">
        <v>407233.69</v>
      </c>
      <c r="N25" s="181">
        <v>424501.66</v>
      </c>
      <c r="O25" s="181">
        <v>1028268.83</v>
      </c>
      <c r="P25" s="181">
        <v>12601318.18</v>
      </c>
      <c r="Q25" s="181">
        <v>3150329.59</v>
      </c>
      <c r="R25" s="181">
        <v>2069221.69</v>
      </c>
      <c r="S25" s="181">
        <v>2156963.0699999994</v>
      </c>
      <c r="T25" s="181">
        <v>5224803.830000001</v>
      </c>
    </row>
    <row r="26" spans="1:20" x14ac:dyDescent="0.2">
      <c r="A26" s="193">
        <v>20</v>
      </c>
      <c r="B26" s="375" t="s">
        <v>20</v>
      </c>
      <c r="C26" s="181">
        <v>142704990.91</v>
      </c>
      <c r="D26" s="181">
        <v>35676248</v>
      </c>
      <c r="E26" s="181">
        <v>75660922.370000005</v>
      </c>
      <c r="F26" s="181">
        <v>15684102.969999986</v>
      </c>
      <c r="G26" s="181">
        <v>15683717.570000006</v>
      </c>
      <c r="H26" s="181">
        <v>5227905.8600000003</v>
      </c>
      <c r="I26" s="181">
        <v>5227905.8600000003</v>
      </c>
      <c r="J26" s="181">
        <v>5227905.8500000043</v>
      </c>
      <c r="K26" s="181">
        <v>63984067.259999998</v>
      </c>
      <c r="L26" s="181">
        <v>15996016.939999999</v>
      </c>
      <c r="M26" s="181">
        <v>33923785.810000002</v>
      </c>
      <c r="N26" s="181">
        <v>7032218.6600000001</v>
      </c>
      <c r="O26" s="181">
        <v>7032045.8499999996</v>
      </c>
      <c r="P26" s="181">
        <v>78720923.650000006</v>
      </c>
      <c r="Q26" s="181">
        <v>19680231.060000002</v>
      </c>
      <c r="R26" s="181">
        <v>41737136.560000002</v>
      </c>
      <c r="S26" s="181">
        <v>8651884.3099999856</v>
      </c>
      <c r="T26" s="181">
        <v>8651671.7200000063</v>
      </c>
    </row>
    <row r="27" spans="1:20" x14ac:dyDescent="0.2">
      <c r="A27" s="193">
        <v>21</v>
      </c>
      <c r="B27" s="375" t="s">
        <v>21</v>
      </c>
      <c r="C27" s="181">
        <v>26465019.48</v>
      </c>
      <c r="D27" s="181">
        <v>6616255</v>
      </c>
      <c r="E27" s="181">
        <v>5088859.5199999996</v>
      </c>
      <c r="F27" s="181">
        <v>7379943.0900000008</v>
      </c>
      <c r="G27" s="181">
        <v>7379961.8700000001</v>
      </c>
      <c r="H27" s="181">
        <v>2459987.29</v>
      </c>
      <c r="I27" s="181">
        <v>2459987.29</v>
      </c>
      <c r="J27" s="181">
        <v>2459987.29</v>
      </c>
      <c r="K27" s="181">
        <v>2424817.65</v>
      </c>
      <c r="L27" s="181">
        <v>606204.42000000004</v>
      </c>
      <c r="M27" s="181">
        <v>466259.11</v>
      </c>
      <c r="N27" s="181">
        <v>676176.2</v>
      </c>
      <c r="O27" s="181">
        <v>676177.92000000004</v>
      </c>
      <c r="P27" s="181">
        <v>24040201.829999998</v>
      </c>
      <c r="Q27" s="181">
        <v>6010050.5800000001</v>
      </c>
      <c r="R27" s="181">
        <v>4622600.4099999992</v>
      </c>
      <c r="S27" s="181">
        <v>6703766.8900000006</v>
      </c>
      <c r="T27" s="181">
        <v>6703783.9500000002</v>
      </c>
    </row>
    <row r="28" spans="1:20" x14ac:dyDescent="0.2">
      <c r="A28" s="193">
        <v>22</v>
      </c>
      <c r="B28" s="375" t="s">
        <v>22</v>
      </c>
      <c r="C28" s="181">
        <v>50174422.619999997</v>
      </c>
      <c r="D28" s="181">
        <v>12543606</v>
      </c>
      <c r="E28" s="181">
        <v>9605930.4800000004</v>
      </c>
      <c r="F28" s="181">
        <v>14011661.200000003</v>
      </c>
      <c r="G28" s="181">
        <v>14013224.939999994</v>
      </c>
      <c r="H28" s="181">
        <v>4671074.9800000004</v>
      </c>
      <c r="I28" s="181">
        <v>4671074.9800000004</v>
      </c>
      <c r="J28" s="181">
        <v>4671074.979999993</v>
      </c>
      <c r="K28" s="181">
        <v>8826792.129999999</v>
      </c>
      <c r="L28" s="181">
        <v>2206698.09</v>
      </c>
      <c r="M28" s="181">
        <v>1689895.91</v>
      </c>
      <c r="N28" s="181">
        <v>2464961.52</v>
      </c>
      <c r="O28" s="181">
        <v>2465236.61</v>
      </c>
      <c r="P28" s="181">
        <v>41347630.489999995</v>
      </c>
      <c r="Q28" s="181">
        <v>10336907.91</v>
      </c>
      <c r="R28" s="181">
        <v>7916034.5700000003</v>
      </c>
      <c r="S28" s="181">
        <v>11546699.680000003</v>
      </c>
      <c r="T28" s="181">
        <v>11547988.329999994</v>
      </c>
    </row>
    <row r="29" spans="1:20" x14ac:dyDescent="0.2">
      <c r="A29" s="193">
        <v>23</v>
      </c>
      <c r="B29" s="375" t="s">
        <v>23</v>
      </c>
      <c r="C29" s="181">
        <v>43324999.689999998</v>
      </c>
      <c r="D29" s="181">
        <v>10831250</v>
      </c>
      <c r="E29" s="181">
        <v>10104327.32</v>
      </c>
      <c r="F29" s="181">
        <v>11223801.740000002</v>
      </c>
      <c r="G29" s="181">
        <v>11165620.629999995</v>
      </c>
      <c r="H29" s="181">
        <v>3721873.54</v>
      </c>
      <c r="I29" s="181">
        <v>3721873.55</v>
      </c>
      <c r="J29" s="181">
        <v>3721873.5399999954</v>
      </c>
      <c r="K29" s="181">
        <v>3381134.64</v>
      </c>
      <c r="L29" s="181">
        <v>845283.67</v>
      </c>
      <c r="M29" s="181">
        <v>788553.75</v>
      </c>
      <c r="N29" s="181">
        <v>875918.87</v>
      </c>
      <c r="O29" s="181">
        <v>871378.35</v>
      </c>
      <c r="P29" s="181">
        <v>39943865.049999997</v>
      </c>
      <c r="Q29" s="181">
        <v>9985966.3300000001</v>
      </c>
      <c r="R29" s="181">
        <v>9315773.5700000003</v>
      </c>
      <c r="S29" s="181">
        <v>10347882.870000003</v>
      </c>
      <c r="T29" s="181">
        <v>10294242.279999996</v>
      </c>
    </row>
    <row r="30" spans="1:20" x14ac:dyDescent="0.2">
      <c r="A30" s="193">
        <v>24</v>
      </c>
      <c r="B30" s="375" t="s">
        <v>24</v>
      </c>
      <c r="C30" s="181">
        <v>34734108.82</v>
      </c>
      <c r="D30" s="181">
        <v>8683527</v>
      </c>
      <c r="E30" s="181">
        <v>7873763.75</v>
      </c>
      <c r="F30" s="181">
        <v>9087919.9499999974</v>
      </c>
      <c r="G30" s="181">
        <v>9088898.1200000029</v>
      </c>
      <c r="H30" s="181">
        <v>3029632.71</v>
      </c>
      <c r="I30" s="181">
        <v>3029632.71</v>
      </c>
      <c r="J30" s="181">
        <v>3029632.700000003</v>
      </c>
      <c r="K30" s="181">
        <v>5997590.5499999998</v>
      </c>
      <c r="L30" s="181">
        <v>1499397.6</v>
      </c>
      <c r="M30" s="181">
        <v>1359574.57</v>
      </c>
      <c r="N30" s="181">
        <v>1569224.74</v>
      </c>
      <c r="O30" s="181">
        <v>1569393.64</v>
      </c>
      <c r="P30" s="181">
        <v>28736518.270000003</v>
      </c>
      <c r="Q30" s="181">
        <v>7184129.4000000004</v>
      </c>
      <c r="R30" s="181">
        <v>6514189.1799999997</v>
      </c>
      <c r="S30" s="181">
        <v>7518695.2099999972</v>
      </c>
      <c r="T30" s="181">
        <v>7519504.4800000032</v>
      </c>
    </row>
    <row r="31" spans="1:20" ht="28.5" x14ac:dyDescent="0.2">
      <c r="A31" s="193">
        <v>25</v>
      </c>
      <c r="B31" s="375" t="s">
        <v>68</v>
      </c>
      <c r="C31" s="181">
        <v>719875175.14999986</v>
      </c>
      <c r="D31" s="181">
        <v>177527443</v>
      </c>
      <c r="E31" s="181">
        <v>307953927.06999999</v>
      </c>
      <c r="F31" s="181">
        <v>122079260.65999997</v>
      </c>
      <c r="G31" s="181">
        <v>112314544.4199999</v>
      </c>
      <c r="H31" s="181">
        <v>37438181.469999999</v>
      </c>
      <c r="I31" s="181">
        <v>37438181.469999999</v>
      </c>
      <c r="J31" s="181">
        <v>37438181.4799999</v>
      </c>
      <c r="K31" s="181">
        <v>426286238.31999999</v>
      </c>
      <c r="L31" s="181">
        <v>105125872.5</v>
      </c>
      <c r="M31" s="181">
        <v>182360116.97</v>
      </c>
      <c r="N31" s="181">
        <v>72291295.209999993</v>
      </c>
      <c r="O31" s="181">
        <v>66508953.640000001</v>
      </c>
      <c r="P31" s="181">
        <v>293588936.82999986</v>
      </c>
      <c r="Q31" s="181">
        <v>72401570.5</v>
      </c>
      <c r="R31" s="181">
        <v>125593810.09999999</v>
      </c>
      <c r="S31" s="181">
        <v>49787965.449999973</v>
      </c>
      <c r="T31" s="181">
        <v>45805590.779999897</v>
      </c>
    </row>
    <row r="32" spans="1:20" ht="28.5" x14ac:dyDescent="0.2">
      <c r="A32" s="193">
        <v>26</v>
      </c>
      <c r="B32" s="375" t="s">
        <v>69</v>
      </c>
      <c r="C32" s="181">
        <v>255836591.16999999</v>
      </c>
      <c r="D32" s="181">
        <v>63959148</v>
      </c>
      <c r="E32" s="181">
        <v>62813337.109999999</v>
      </c>
      <c r="F32" s="181">
        <v>64280724.180000007</v>
      </c>
      <c r="G32" s="181">
        <v>64783381.87999998</v>
      </c>
      <c r="H32" s="181">
        <v>21594460.629999999</v>
      </c>
      <c r="I32" s="181">
        <v>21594460.629999999</v>
      </c>
      <c r="J32" s="181">
        <v>21594460.619999986</v>
      </c>
      <c r="K32" s="181">
        <v>173356326.09</v>
      </c>
      <c r="L32" s="181">
        <v>43339081.659999996</v>
      </c>
      <c r="M32" s="181">
        <v>42562673.700000003</v>
      </c>
      <c r="N32" s="181">
        <v>43556983.509999998</v>
      </c>
      <c r="O32" s="181">
        <v>43897587.219999999</v>
      </c>
      <c r="P32" s="181">
        <v>82480265.079999983</v>
      </c>
      <c r="Q32" s="181">
        <v>20620066.340000004</v>
      </c>
      <c r="R32" s="181">
        <v>20250663.409999996</v>
      </c>
      <c r="S32" s="181">
        <v>20723740.670000009</v>
      </c>
      <c r="T32" s="181">
        <v>20885794.659999982</v>
      </c>
    </row>
    <row r="33" spans="1:20" ht="28.5" x14ac:dyDescent="0.2">
      <c r="A33" s="193">
        <v>27</v>
      </c>
      <c r="B33" s="375" t="s">
        <v>25</v>
      </c>
      <c r="C33" s="181">
        <v>189610938.39999998</v>
      </c>
      <c r="D33" s="181">
        <v>47042461</v>
      </c>
      <c r="E33" s="181">
        <v>55910741.549999997</v>
      </c>
      <c r="F33" s="181">
        <v>42606688.929999992</v>
      </c>
      <c r="G33" s="181">
        <v>44051046.919999987</v>
      </c>
      <c r="H33" s="181">
        <v>15644410.879999999</v>
      </c>
      <c r="I33" s="181">
        <v>14203318.02</v>
      </c>
      <c r="J33" s="181">
        <v>14203318.019999988</v>
      </c>
      <c r="K33" s="181">
        <v>116823784.06999999</v>
      </c>
      <c r="L33" s="181">
        <v>28983972.93</v>
      </c>
      <c r="M33" s="181">
        <v>34447930.340000004</v>
      </c>
      <c r="N33" s="181">
        <v>26250988.84</v>
      </c>
      <c r="O33" s="181">
        <v>27140891.960000001</v>
      </c>
      <c r="P33" s="181">
        <v>72787154.329999983</v>
      </c>
      <c r="Q33" s="181">
        <v>18058488.07</v>
      </c>
      <c r="R33" s="181">
        <v>21462811.209999993</v>
      </c>
      <c r="S33" s="181">
        <v>16355700.089999992</v>
      </c>
      <c r="T33" s="181">
        <v>16910154.959999986</v>
      </c>
    </row>
    <row r="34" spans="1:20" ht="28.5" x14ac:dyDescent="0.2">
      <c r="A34" s="193">
        <v>28</v>
      </c>
      <c r="B34" s="375" t="s">
        <v>70</v>
      </c>
      <c r="C34" s="181">
        <v>775577330.19000006</v>
      </c>
      <c r="D34" s="181">
        <v>193894333</v>
      </c>
      <c r="E34" s="181">
        <v>126081531.86000001</v>
      </c>
      <c r="F34" s="181">
        <v>210699821.67999995</v>
      </c>
      <c r="G34" s="181">
        <v>244901643.6500001</v>
      </c>
      <c r="H34" s="181">
        <v>81633881.219999999</v>
      </c>
      <c r="I34" s="181">
        <v>81633881.219999999</v>
      </c>
      <c r="J34" s="181">
        <v>81633881.210000098</v>
      </c>
      <c r="K34" s="181">
        <v>366959829.63</v>
      </c>
      <c r="L34" s="181">
        <v>91739957.620000005</v>
      </c>
      <c r="M34" s="181">
        <v>59654731.579999998</v>
      </c>
      <c r="N34" s="181">
        <v>99691375.260000005</v>
      </c>
      <c r="O34" s="181">
        <v>115873765.17</v>
      </c>
      <c r="P34" s="181">
        <v>408617500.56000006</v>
      </c>
      <c r="Q34" s="181">
        <v>102154375.38</v>
      </c>
      <c r="R34" s="181">
        <v>66426800.280000016</v>
      </c>
      <c r="S34" s="181">
        <v>111008446.41999994</v>
      </c>
      <c r="T34" s="181">
        <v>129027878.48000009</v>
      </c>
    </row>
    <row r="35" spans="1:20" ht="28.5" x14ac:dyDescent="0.2">
      <c r="A35" s="193">
        <v>29</v>
      </c>
      <c r="B35" s="375" t="s">
        <v>71</v>
      </c>
      <c r="C35" s="181">
        <v>197750242.68000001</v>
      </c>
      <c r="D35" s="181">
        <v>49437561</v>
      </c>
      <c r="E35" s="181">
        <v>114385289.65000001</v>
      </c>
      <c r="F35" s="181">
        <v>16646779.520000011</v>
      </c>
      <c r="G35" s="181">
        <v>17280612.50999999</v>
      </c>
      <c r="H35" s="181">
        <v>5760204.1699999999</v>
      </c>
      <c r="I35" s="181">
        <v>5760204.1699999999</v>
      </c>
      <c r="J35" s="181">
        <v>5760204.1699999906</v>
      </c>
      <c r="K35" s="181">
        <v>121415784.48999999</v>
      </c>
      <c r="L35" s="181">
        <v>30353946.329999998</v>
      </c>
      <c r="M35" s="181">
        <v>70230910.909999996</v>
      </c>
      <c r="N35" s="181">
        <v>10220881.49</v>
      </c>
      <c r="O35" s="181">
        <v>10610045.76</v>
      </c>
      <c r="P35" s="181">
        <v>76334458.190000013</v>
      </c>
      <c r="Q35" s="181">
        <v>19083614.670000002</v>
      </c>
      <c r="R35" s="181">
        <v>44154378.74000001</v>
      </c>
      <c r="S35" s="181">
        <v>6425898.0300000105</v>
      </c>
      <c r="T35" s="181">
        <v>6670566.7499999907</v>
      </c>
    </row>
    <row r="36" spans="1:20" ht="28.5" x14ac:dyDescent="0.2">
      <c r="A36" s="193">
        <v>30</v>
      </c>
      <c r="B36" s="375" t="s">
        <v>26</v>
      </c>
      <c r="C36" s="181">
        <v>109787492.94</v>
      </c>
      <c r="D36" s="181">
        <v>27446873</v>
      </c>
      <c r="E36" s="181">
        <v>68024456.560000002</v>
      </c>
      <c r="F36" s="181">
        <v>7278795.6900000013</v>
      </c>
      <c r="G36" s="181">
        <v>7037367.6899999939</v>
      </c>
      <c r="H36" s="181">
        <v>2345789.23</v>
      </c>
      <c r="I36" s="181">
        <v>2345789.23</v>
      </c>
      <c r="J36" s="181">
        <v>2345789.2299999935</v>
      </c>
      <c r="K36" s="181">
        <v>71744724.629999995</v>
      </c>
      <c r="L36" s="181">
        <v>17936181</v>
      </c>
      <c r="M36" s="181">
        <v>44453113.68</v>
      </c>
      <c r="N36" s="181">
        <v>4756600.03</v>
      </c>
      <c r="O36" s="181">
        <v>4598829.92</v>
      </c>
      <c r="P36" s="181">
        <v>38042768.310000002</v>
      </c>
      <c r="Q36" s="181">
        <v>9510692</v>
      </c>
      <c r="R36" s="181">
        <v>23571342.880000003</v>
      </c>
      <c r="S36" s="181">
        <v>2522195.6600000011</v>
      </c>
      <c r="T36" s="181">
        <v>2438537.769999994</v>
      </c>
    </row>
    <row r="37" spans="1:20" ht="28.5" x14ac:dyDescent="0.2">
      <c r="A37" s="193">
        <v>31</v>
      </c>
      <c r="B37" s="375" t="s">
        <v>27</v>
      </c>
      <c r="C37" s="181">
        <v>10517781.830000002</v>
      </c>
      <c r="D37" s="181">
        <v>5070796</v>
      </c>
      <c r="E37" s="181">
        <v>5446985.8300000001</v>
      </c>
      <c r="F37" s="181">
        <v>0</v>
      </c>
      <c r="G37" s="181">
        <v>1.862645149230957E-9</v>
      </c>
      <c r="H37" s="181">
        <v>0</v>
      </c>
      <c r="I37" s="181">
        <v>0</v>
      </c>
      <c r="J37" s="181">
        <v>1.862645149230957E-9</v>
      </c>
      <c r="K37" s="181">
        <v>7787390.1799999997</v>
      </c>
      <c r="L37" s="181">
        <v>3754429.18</v>
      </c>
      <c r="M37" s="181">
        <v>4032961</v>
      </c>
      <c r="N37" s="181">
        <v>0</v>
      </c>
      <c r="O37" s="181">
        <v>0</v>
      </c>
      <c r="P37" s="181">
        <v>2730391.6500000018</v>
      </c>
      <c r="Q37" s="181">
        <v>1316366.8199999998</v>
      </c>
      <c r="R37" s="181">
        <v>1414024.83</v>
      </c>
      <c r="S37" s="181">
        <v>0</v>
      </c>
      <c r="T37" s="181">
        <v>1.862645149230957E-9</v>
      </c>
    </row>
    <row r="38" spans="1:20" x14ac:dyDescent="0.2">
      <c r="A38" s="193">
        <v>32</v>
      </c>
      <c r="B38" s="375" t="s">
        <v>28</v>
      </c>
      <c r="C38" s="181">
        <v>0</v>
      </c>
      <c r="D38" s="181"/>
      <c r="E38" s="181"/>
      <c r="F38" s="181">
        <v>0</v>
      </c>
      <c r="G38" s="181">
        <v>0</v>
      </c>
      <c r="H38" s="181">
        <v>0</v>
      </c>
      <c r="I38" s="181">
        <v>0</v>
      </c>
      <c r="J38" s="181">
        <v>0</v>
      </c>
      <c r="K38" s="181">
        <v>0</v>
      </c>
      <c r="L38" s="181">
        <v>0</v>
      </c>
      <c r="M38" s="181">
        <v>0</v>
      </c>
      <c r="N38" s="181">
        <v>0</v>
      </c>
      <c r="O38" s="181">
        <v>0</v>
      </c>
      <c r="P38" s="181">
        <v>0</v>
      </c>
      <c r="Q38" s="181">
        <v>0</v>
      </c>
      <c r="R38" s="181">
        <v>0</v>
      </c>
      <c r="S38" s="181">
        <v>0</v>
      </c>
      <c r="T38" s="181">
        <v>0</v>
      </c>
    </row>
    <row r="39" spans="1:20" ht="28.5" x14ac:dyDescent="0.2">
      <c r="A39" s="193">
        <v>33</v>
      </c>
      <c r="B39" s="375" t="s">
        <v>72</v>
      </c>
      <c r="C39" s="181">
        <v>284312306.64999998</v>
      </c>
      <c r="D39" s="181">
        <v>71078077</v>
      </c>
      <c r="E39" s="181">
        <v>80667313.300000012</v>
      </c>
      <c r="F39" s="181">
        <v>71784036.089999974</v>
      </c>
      <c r="G39" s="181">
        <v>60782880.25999999</v>
      </c>
      <c r="H39" s="181">
        <v>20260960.09</v>
      </c>
      <c r="I39" s="181">
        <v>20260960.09</v>
      </c>
      <c r="J39" s="181">
        <v>20260960.079999987</v>
      </c>
      <c r="K39" s="181">
        <v>142181827</v>
      </c>
      <c r="L39" s="181">
        <v>35545456.920000002</v>
      </c>
      <c r="M39" s="181">
        <v>40340940.990000002</v>
      </c>
      <c r="N39" s="181">
        <v>35898500.210000001</v>
      </c>
      <c r="O39" s="181">
        <v>30396928.879999999</v>
      </c>
      <c r="P39" s="181">
        <v>142130479.64999998</v>
      </c>
      <c r="Q39" s="181">
        <v>35532620.079999998</v>
      </c>
      <c r="R39" s="181">
        <v>40326372.31000001</v>
      </c>
      <c r="S39" s="181">
        <v>35885535.879999973</v>
      </c>
      <c r="T39" s="181">
        <v>30385951.379999992</v>
      </c>
    </row>
    <row r="40" spans="1:20" x14ac:dyDescent="0.2">
      <c r="A40" s="193">
        <v>34</v>
      </c>
      <c r="B40" s="375" t="s">
        <v>29</v>
      </c>
      <c r="C40" s="181">
        <v>0</v>
      </c>
      <c r="D40" s="181"/>
      <c r="E40" s="181"/>
      <c r="F40" s="181">
        <v>0</v>
      </c>
      <c r="G40" s="181">
        <v>0</v>
      </c>
      <c r="H40" s="181">
        <v>0</v>
      </c>
      <c r="I40" s="181">
        <v>0</v>
      </c>
      <c r="J40" s="181">
        <v>0</v>
      </c>
      <c r="K40" s="181">
        <v>0</v>
      </c>
      <c r="L40" s="181">
        <v>0</v>
      </c>
      <c r="M40" s="181">
        <v>0</v>
      </c>
      <c r="N40" s="181">
        <v>0</v>
      </c>
      <c r="O40" s="181">
        <v>0</v>
      </c>
      <c r="P40" s="181">
        <v>0</v>
      </c>
      <c r="Q40" s="181">
        <v>0</v>
      </c>
      <c r="R40" s="181">
        <v>0</v>
      </c>
      <c r="S40" s="181">
        <v>0</v>
      </c>
      <c r="T40" s="181">
        <v>0</v>
      </c>
    </row>
    <row r="41" spans="1:20" ht="28.5" x14ac:dyDescent="0.2">
      <c r="A41" s="193">
        <v>35</v>
      </c>
      <c r="B41" s="375" t="s">
        <v>30</v>
      </c>
      <c r="C41" s="181">
        <v>50815415.739999995</v>
      </c>
      <c r="D41" s="181">
        <v>23732731.120000001</v>
      </c>
      <c r="E41" s="181">
        <v>20383185.739999998</v>
      </c>
      <c r="F41" s="181">
        <v>2340925.1900000023</v>
      </c>
      <c r="G41" s="181">
        <v>4358573.689999993</v>
      </c>
      <c r="H41" s="181">
        <v>4358573.689999993</v>
      </c>
      <c r="I41" s="181">
        <v>0</v>
      </c>
      <c r="J41" s="181">
        <v>0</v>
      </c>
      <c r="K41" s="181">
        <v>30886487.699999999</v>
      </c>
      <c r="L41" s="181">
        <v>14425164.039999999</v>
      </c>
      <c r="M41" s="181">
        <v>12389252.48</v>
      </c>
      <c r="N41" s="181">
        <v>1422854.78</v>
      </c>
      <c r="O41" s="181">
        <v>2649216.4</v>
      </c>
      <c r="P41" s="181">
        <v>19928928.039999995</v>
      </c>
      <c r="Q41" s="181">
        <v>9307567.0800000019</v>
      </c>
      <c r="R41" s="181">
        <v>7993933.2599999979</v>
      </c>
      <c r="S41" s="181">
        <v>918070.41000000224</v>
      </c>
      <c r="T41" s="181">
        <v>1709357.2899999931</v>
      </c>
    </row>
    <row r="42" spans="1:20" ht="28.5" x14ac:dyDescent="0.2">
      <c r="A42" s="193">
        <v>36</v>
      </c>
      <c r="B42" s="375" t="s">
        <v>73</v>
      </c>
      <c r="C42" s="181">
        <v>356607348.92000002</v>
      </c>
      <c r="D42" s="181">
        <v>89151837</v>
      </c>
      <c r="E42" s="181">
        <v>82131747.599999994</v>
      </c>
      <c r="F42" s="181">
        <v>82979643.050000012</v>
      </c>
      <c r="G42" s="181">
        <v>102344121.27000001</v>
      </c>
      <c r="H42" s="181">
        <v>34114707.090000004</v>
      </c>
      <c r="I42" s="181">
        <v>34114707.090000004</v>
      </c>
      <c r="J42" s="181">
        <v>34114707.090000004</v>
      </c>
      <c r="K42" s="181">
        <v>255467284.91000003</v>
      </c>
      <c r="L42" s="181">
        <v>63866821.060000002</v>
      </c>
      <c r="M42" s="181">
        <v>58837751.460000001</v>
      </c>
      <c r="N42" s="181">
        <v>59445168.969999999</v>
      </c>
      <c r="O42" s="181">
        <v>73317543.420000002</v>
      </c>
      <c r="P42" s="181">
        <v>101140064.01000001</v>
      </c>
      <c r="Q42" s="181">
        <v>25285015.939999998</v>
      </c>
      <c r="R42" s="181">
        <v>23293996.139999993</v>
      </c>
      <c r="S42" s="181">
        <v>23534474.080000013</v>
      </c>
      <c r="T42" s="181">
        <v>29026577.850000009</v>
      </c>
    </row>
    <row r="43" spans="1:20" x14ac:dyDescent="0.2">
      <c r="A43" s="193">
        <v>37</v>
      </c>
      <c r="B43" s="375" t="s">
        <v>31</v>
      </c>
      <c r="C43" s="181">
        <v>572789394.86000001</v>
      </c>
      <c r="D43" s="181">
        <v>143197349</v>
      </c>
      <c r="E43" s="181">
        <v>429592045.86000001</v>
      </c>
      <c r="F43" s="181">
        <v>0</v>
      </c>
      <c r="G43" s="181">
        <v>0</v>
      </c>
      <c r="H43" s="181">
        <v>0</v>
      </c>
      <c r="I43" s="181">
        <v>0</v>
      </c>
      <c r="J43" s="181">
        <v>0</v>
      </c>
      <c r="K43" s="181">
        <v>355254613.91999996</v>
      </c>
      <c r="L43" s="181">
        <v>88813653.659999996</v>
      </c>
      <c r="M43" s="181">
        <v>266440960.25999999</v>
      </c>
      <c r="N43" s="181">
        <v>0</v>
      </c>
      <c r="O43" s="181">
        <v>0</v>
      </c>
      <c r="P43" s="181">
        <v>217534780.94000003</v>
      </c>
      <c r="Q43" s="181">
        <v>54383695.340000004</v>
      </c>
      <c r="R43" s="181">
        <v>163151085.60000002</v>
      </c>
      <c r="S43" s="181">
        <v>0</v>
      </c>
      <c r="T43" s="181">
        <v>0</v>
      </c>
    </row>
    <row r="44" spans="1:20" x14ac:dyDescent="0.2">
      <c r="A44" s="193">
        <v>38</v>
      </c>
      <c r="B44" s="375" t="s">
        <v>32</v>
      </c>
      <c r="C44" s="181">
        <v>0</v>
      </c>
      <c r="D44" s="181"/>
      <c r="E44" s="181"/>
      <c r="F44" s="181">
        <v>0</v>
      </c>
      <c r="G44" s="181">
        <v>0</v>
      </c>
      <c r="H44" s="181">
        <v>0</v>
      </c>
      <c r="I44" s="181">
        <v>0</v>
      </c>
      <c r="J44" s="181">
        <v>0</v>
      </c>
      <c r="K44" s="181">
        <v>0</v>
      </c>
      <c r="L44" s="181">
        <v>0</v>
      </c>
      <c r="M44" s="181">
        <v>0</v>
      </c>
      <c r="N44" s="181">
        <v>0</v>
      </c>
      <c r="O44" s="181">
        <v>0</v>
      </c>
      <c r="P44" s="181">
        <v>0</v>
      </c>
      <c r="Q44" s="181">
        <v>0</v>
      </c>
      <c r="R44" s="181">
        <v>0</v>
      </c>
      <c r="S44" s="181">
        <v>0</v>
      </c>
      <c r="T44" s="181">
        <v>0</v>
      </c>
    </row>
    <row r="45" spans="1:20" x14ac:dyDescent="0.2">
      <c r="A45" s="193">
        <v>39</v>
      </c>
      <c r="B45" s="375" t="s">
        <v>33</v>
      </c>
      <c r="C45" s="181">
        <v>0</v>
      </c>
      <c r="D45" s="181"/>
      <c r="E45" s="181"/>
      <c r="F45" s="181">
        <v>0</v>
      </c>
      <c r="G45" s="181">
        <v>0</v>
      </c>
      <c r="H45" s="181">
        <v>0</v>
      </c>
      <c r="I45" s="181">
        <v>0</v>
      </c>
      <c r="J45" s="181">
        <v>0</v>
      </c>
      <c r="K45" s="181">
        <v>0</v>
      </c>
      <c r="L45" s="181">
        <v>0</v>
      </c>
      <c r="M45" s="181">
        <v>0</v>
      </c>
      <c r="N45" s="181">
        <v>0</v>
      </c>
      <c r="O45" s="181">
        <v>0</v>
      </c>
      <c r="P45" s="181">
        <v>0</v>
      </c>
      <c r="Q45" s="181">
        <v>0</v>
      </c>
      <c r="R45" s="181">
        <v>0</v>
      </c>
      <c r="S45" s="181">
        <v>0</v>
      </c>
      <c r="T45" s="181">
        <v>0</v>
      </c>
    </row>
    <row r="46" spans="1:20" x14ac:dyDescent="0.2">
      <c r="A46" s="193">
        <v>40</v>
      </c>
      <c r="B46" s="375" t="s">
        <v>34</v>
      </c>
      <c r="C46" s="181">
        <v>0</v>
      </c>
      <c r="D46" s="181"/>
      <c r="E46" s="181"/>
      <c r="F46" s="181">
        <v>0</v>
      </c>
      <c r="G46" s="181">
        <v>0</v>
      </c>
      <c r="H46" s="181">
        <v>0</v>
      </c>
      <c r="I46" s="181">
        <v>0</v>
      </c>
      <c r="J46" s="181">
        <v>0</v>
      </c>
      <c r="K46" s="181">
        <v>0</v>
      </c>
      <c r="L46" s="181">
        <v>0</v>
      </c>
      <c r="M46" s="181">
        <v>0</v>
      </c>
      <c r="N46" s="181">
        <v>0</v>
      </c>
      <c r="O46" s="181">
        <v>0</v>
      </c>
      <c r="P46" s="181">
        <v>0</v>
      </c>
      <c r="Q46" s="181">
        <v>0</v>
      </c>
      <c r="R46" s="181">
        <v>0</v>
      </c>
      <c r="S46" s="181">
        <v>0</v>
      </c>
      <c r="T46" s="181">
        <v>0</v>
      </c>
    </row>
    <row r="47" spans="1:20" ht="28.5" x14ac:dyDescent="0.2">
      <c r="A47" s="193">
        <v>41</v>
      </c>
      <c r="B47" s="375" t="s">
        <v>35</v>
      </c>
      <c r="C47" s="181">
        <v>0</v>
      </c>
      <c r="D47" s="181"/>
      <c r="E47" s="181"/>
      <c r="F47" s="181">
        <v>0</v>
      </c>
      <c r="G47" s="181">
        <v>0</v>
      </c>
      <c r="H47" s="181">
        <v>0</v>
      </c>
      <c r="I47" s="181">
        <v>0</v>
      </c>
      <c r="J47" s="181">
        <v>0</v>
      </c>
      <c r="K47" s="181">
        <v>0</v>
      </c>
      <c r="L47" s="181">
        <v>0</v>
      </c>
      <c r="M47" s="181">
        <v>0</v>
      </c>
      <c r="N47" s="181">
        <v>0</v>
      </c>
      <c r="O47" s="181">
        <v>0</v>
      </c>
      <c r="P47" s="181">
        <v>0</v>
      </c>
      <c r="Q47" s="181">
        <v>0</v>
      </c>
      <c r="R47" s="181">
        <v>0</v>
      </c>
      <c r="S47" s="181">
        <v>0</v>
      </c>
      <c r="T47" s="181">
        <v>0</v>
      </c>
    </row>
    <row r="48" spans="1:20" ht="28.5" x14ac:dyDescent="0.2">
      <c r="A48" s="193">
        <v>42</v>
      </c>
      <c r="B48" s="375" t="s">
        <v>36</v>
      </c>
      <c r="C48" s="181">
        <v>0</v>
      </c>
      <c r="D48" s="181"/>
      <c r="E48" s="181"/>
      <c r="F48" s="181">
        <v>0</v>
      </c>
      <c r="G48" s="181">
        <v>0</v>
      </c>
      <c r="H48" s="181">
        <v>0</v>
      </c>
      <c r="I48" s="181">
        <v>0</v>
      </c>
      <c r="J48" s="181">
        <v>0</v>
      </c>
      <c r="K48" s="181">
        <v>0</v>
      </c>
      <c r="L48" s="181">
        <v>0</v>
      </c>
      <c r="M48" s="181">
        <v>0</v>
      </c>
      <c r="N48" s="181">
        <v>0</v>
      </c>
      <c r="O48" s="181">
        <v>0</v>
      </c>
      <c r="P48" s="181">
        <v>0</v>
      </c>
      <c r="Q48" s="181">
        <v>0</v>
      </c>
      <c r="R48" s="181">
        <v>0</v>
      </c>
      <c r="S48" s="181">
        <v>0</v>
      </c>
      <c r="T48" s="181">
        <v>0</v>
      </c>
    </row>
    <row r="49" spans="1:20" x14ac:dyDescent="0.2">
      <c r="A49" s="193">
        <v>43</v>
      </c>
      <c r="B49" s="375" t="s">
        <v>37</v>
      </c>
      <c r="C49" s="181">
        <v>32263679.27</v>
      </c>
      <c r="D49" s="181">
        <v>8065920</v>
      </c>
      <c r="E49" s="181">
        <v>8587221.7599999998</v>
      </c>
      <c r="F49" s="181">
        <v>6240715.1799999978</v>
      </c>
      <c r="G49" s="181">
        <v>9369822.3300000019</v>
      </c>
      <c r="H49" s="181">
        <v>3123274.11</v>
      </c>
      <c r="I49" s="181">
        <v>3123274.11</v>
      </c>
      <c r="J49" s="181">
        <v>3123274.1100000027</v>
      </c>
      <c r="K49" s="181">
        <v>12141633.720000001</v>
      </c>
      <c r="L49" s="181">
        <v>3035408.5</v>
      </c>
      <c r="M49" s="181">
        <v>3231587.46</v>
      </c>
      <c r="N49" s="181">
        <v>2348538.0299999998</v>
      </c>
      <c r="O49" s="181">
        <v>3526099.73</v>
      </c>
      <c r="P49" s="181">
        <v>20122045.550000001</v>
      </c>
      <c r="Q49" s="181">
        <v>5030511.5</v>
      </c>
      <c r="R49" s="181">
        <v>5355634.3</v>
      </c>
      <c r="S49" s="181">
        <v>3892177.149999998</v>
      </c>
      <c r="T49" s="181">
        <v>5843722.6000000015</v>
      </c>
    </row>
    <row r="50" spans="1:20" ht="28.5" x14ac:dyDescent="0.2">
      <c r="A50" s="193">
        <v>44</v>
      </c>
      <c r="B50" s="375" t="s">
        <v>38</v>
      </c>
      <c r="C50" s="181">
        <v>218189543.38999999</v>
      </c>
      <c r="D50" s="181">
        <v>54547386</v>
      </c>
      <c r="E50" s="181">
        <v>52160588.670000002</v>
      </c>
      <c r="F50" s="181">
        <v>55738370.760000005</v>
      </c>
      <c r="G50" s="181">
        <v>55743197.959999979</v>
      </c>
      <c r="H50" s="181">
        <v>18581065.989999998</v>
      </c>
      <c r="I50" s="181">
        <v>18581065.989999998</v>
      </c>
      <c r="J50" s="181">
        <v>18581065.979999986</v>
      </c>
      <c r="K50" s="181">
        <v>88552517.439999998</v>
      </c>
      <c r="L50" s="181">
        <v>22138129.420000002</v>
      </c>
      <c r="M50" s="181">
        <v>21169444.539999999</v>
      </c>
      <c r="N50" s="181">
        <v>22621492.18</v>
      </c>
      <c r="O50" s="181">
        <v>22623451.300000001</v>
      </c>
      <c r="P50" s="181">
        <v>129637025.94999999</v>
      </c>
      <c r="Q50" s="181">
        <v>32409256.579999998</v>
      </c>
      <c r="R50" s="181">
        <v>30991144.130000003</v>
      </c>
      <c r="S50" s="181">
        <v>33116878.580000006</v>
      </c>
      <c r="T50" s="181">
        <v>33119746.659999978</v>
      </c>
    </row>
    <row r="51" spans="1:20" x14ac:dyDescent="0.2">
      <c r="A51" s="193">
        <v>45</v>
      </c>
      <c r="B51" s="375" t="s">
        <v>74</v>
      </c>
      <c r="C51" s="181">
        <v>0</v>
      </c>
      <c r="D51" s="181"/>
      <c r="E51" s="181"/>
      <c r="F51" s="181">
        <v>0</v>
      </c>
      <c r="G51" s="181">
        <v>0</v>
      </c>
      <c r="H51" s="181">
        <v>0</v>
      </c>
      <c r="I51" s="181">
        <v>0</v>
      </c>
      <c r="J51" s="181">
        <v>0</v>
      </c>
      <c r="K51" s="181">
        <v>0</v>
      </c>
      <c r="L51" s="181">
        <v>0</v>
      </c>
      <c r="M51" s="181">
        <v>0</v>
      </c>
      <c r="N51" s="181">
        <v>0</v>
      </c>
      <c r="O51" s="181">
        <v>0</v>
      </c>
      <c r="P51" s="181">
        <v>0</v>
      </c>
      <c r="Q51" s="181">
        <v>0</v>
      </c>
      <c r="R51" s="181">
        <v>0</v>
      </c>
      <c r="S51" s="181">
        <v>0</v>
      </c>
      <c r="T51" s="181">
        <v>0</v>
      </c>
    </row>
    <row r="52" spans="1:20" x14ac:dyDescent="0.2">
      <c r="A52" s="193">
        <v>46</v>
      </c>
      <c r="B52" s="375" t="s">
        <v>75</v>
      </c>
      <c r="C52" s="181">
        <v>53614502.790000007</v>
      </c>
      <c r="D52" s="181">
        <v>13069728</v>
      </c>
      <c r="E52" s="181">
        <v>12985179.02</v>
      </c>
      <c r="F52" s="181">
        <v>16044692.219999997</v>
      </c>
      <c r="G52" s="181">
        <v>11514903.55000001</v>
      </c>
      <c r="H52" s="181">
        <v>4728695.37</v>
      </c>
      <c r="I52" s="181">
        <v>3393104.09</v>
      </c>
      <c r="J52" s="181">
        <v>3393104.0900000101</v>
      </c>
      <c r="K52" s="181">
        <v>42023493.319999993</v>
      </c>
      <c r="L52" s="181">
        <v>10244161.539999999</v>
      </c>
      <c r="M52" s="181">
        <v>10177891.34</v>
      </c>
      <c r="N52" s="181">
        <v>12575963.24</v>
      </c>
      <c r="O52" s="181">
        <v>9025477.1999999993</v>
      </c>
      <c r="P52" s="181">
        <v>11591009.470000008</v>
      </c>
      <c r="Q52" s="181">
        <v>2825566.4600000009</v>
      </c>
      <c r="R52" s="181">
        <v>2807287.6799999997</v>
      </c>
      <c r="S52" s="181">
        <v>3468728.9799999967</v>
      </c>
      <c r="T52" s="181">
        <v>2489426.3500000108</v>
      </c>
    </row>
    <row r="53" spans="1:20" x14ac:dyDescent="0.2">
      <c r="A53" s="193">
        <v>47</v>
      </c>
      <c r="B53" s="375" t="s">
        <v>39</v>
      </c>
      <c r="C53" s="181">
        <v>0</v>
      </c>
      <c r="D53" s="181"/>
      <c r="E53" s="181"/>
      <c r="F53" s="181">
        <v>0</v>
      </c>
      <c r="G53" s="181">
        <v>0</v>
      </c>
      <c r="H53" s="181">
        <v>0</v>
      </c>
      <c r="I53" s="181">
        <v>0</v>
      </c>
      <c r="J53" s="181">
        <v>0</v>
      </c>
      <c r="K53" s="181">
        <v>0</v>
      </c>
      <c r="L53" s="181">
        <v>0</v>
      </c>
      <c r="M53" s="181">
        <v>0</v>
      </c>
      <c r="N53" s="181">
        <v>0</v>
      </c>
      <c r="O53" s="181">
        <v>0</v>
      </c>
      <c r="P53" s="181">
        <v>0</v>
      </c>
      <c r="Q53" s="181">
        <v>0</v>
      </c>
      <c r="R53" s="181">
        <v>0</v>
      </c>
      <c r="S53" s="181">
        <v>0</v>
      </c>
      <c r="T53" s="181">
        <v>0</v>
      </c>
    </row>
    <row r="54" spans="1:20" x14ac:dyDescent="0.2">
      <c r="A54" s="193">
        <v>48</v>
      </c>
      <c r="B54" s="375" t="s">
        <v>40</v>
      </c>
      <c r="C54" s="181">
        <v>0</v>
      </c>
      <c r="D54" s="181"/>
      <c r="E54" s="181"/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</row>
    <row r="55" spans="1:20" x14ac:dyDescent="0.2">
      <c r="A55" s="193">
        <v>49</v>
      </c>
      <c r="B55" s="375" t="s">
        <v>76</v>
      </c>
      <c r="C55" s="181">
        <v>0</v>
      </c>
      <c r="D55" s="181"/>
      <c r="E55" s="181"/>
      <c r="F55" s="181">
        <v>0</v>
      </c>
      <c r="G55" s="181">
        <v>0</v>
      </c>
      <c r="H55" s="181">
        <v>0</v>
      </c>
      <c r="I55" s="181">
        <v>0</v>
      </c>
      <c r="J55" s="181">
        <v>0</v>
      </c>
      <c r="K55" s="181">
        <v>0</v>
      </c>
      <c r="L55" s="181">
        <v>0</v>
      </c>
      <c r="M55" s="181">
        <v>0</v>
      </c>
      <c r="N55" s="181">
        <v>0</v>
      </c>
      <c r="O55" s="181">
        <v>0</v>
      </c>
      <c r="P55" s="181">
        <v>0</v>
      </c>
      <c r="Q55" s="181">
        <v>0</v>
      </c>
      <c r="R55" s="181">
        <v>0</v>
      </c>
      <c r="S55" s="181">
        <v>0</v>
      </c>
      <c r="T55" s="181">
        <v>0</v>
      </c>
    </row>
    <row r="56" spans="1:20" x14ac:dyDescent="0.2">
      <c r="A56" s="193">
        <v>50</v>
      </c>
      <c r="B56" s="375" t="s">
        <v>41</v>
      </c>
      <c r="C56" s="181">
        <v>0</v>
      </c>
      <c r="D56" s="181"/>
      <c r="E56" s="181"/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81">
        <v>0</v>
      </c>
      <c r="L56" s="181">
        <v>0</v>
      </c>
      <c r="M56" s="181">
        <v>0</v>
      </c>
      <c r="N56" s="181">
        <v>0</v>
      </c>
      <c r="O56" s="181">
        <v>0</v>
      </c>
      <c r="P56" s="181">
        <v>0</v>
      </c>
      <c r="Q56" s="181">
        <v>0</v>
      </c>
      <c r="R56" s="181">
        <v>0</v>
      </c>
      <c r="S56" s="181">
        <v>0</v>
      </c>
      <c r="T56" s="181">
        <v>0</v>
      </c>
    </row>
    <row r="57" spans="1:20" x14ac:dyDescent="0.2">
      <c r="A57" s="193">
        <v>51</v>
      </c>
      <c r="B57" s="375" t="s">
        <v>42</v>
      </c>
      <c r="C57" s="181">
        <v>0</v>
      </c>
      <c r="D57" s="181"/>
      <c r="E57" s="181"/>
      <c r="F57" s="181">
        <v>0</v>
      </c>
      <c r="G57" s="181">
        <v>0</v>
      </c>
      <c r="H57" s="181">
        <v>0</v>
      </c>
      <c r="I57" s="181">
        <v>0</v>
      </c>
      <c r="J57" s="181">
        <v>0</v>
      </c>
      <c r="K57" s="181">
        <v>0</v>
      </c>
      <c r="L57" s="181">
        <v>0</v>
      </c>
      <c r="M57" s="181">
        <v>0</v>
      </c>
      <c r="N57" s="181">
        <v>0</v>
      </c>
      <c r="O57" s="181">
        <v>0</v>
      </c>
      <c r="P57" s="181">
        <v>0</v>
      </c>
      <c r="Q57" s="181">
        <v>0</v>
      </c>
      <c r="R57" s="181">
        <v>0</v>
      </c>
      <c r="S57" s="181">
        <v>0</v>
      </c>
      <c r="T57" s="181">
        <v>0</v>
      </c>
    </row>
    <row r="58" spans="1:20" x14ac:dyDescent="0.2">
      <c r="A58" s="193">
        <v>52</v>
      </c>
      <c r="B58" s="375" t="s">
        <v>43</v>
      </c>
      <c r="C58" s="181">
        <v>0</v>
      </c>
      <c r="D58" s="181"/>
      <c r="E58" s="181"/>
      <c r="F58" s="181">
        <v>0</v>
      </c>
      <c r="G58" s="181">
        <v>0</v>
      </c>
      <c r="H58" s="181">
        <v>0</v>
      </c>
      <c r="I58" s="181">
        <v>0</v>
      </c>
      <c r="J58" s="181">
        <v>0</v>
      </c>
      <c r="K58" s="181">
        <v>0</v>
      </c>
      <c r="L58" s="181">
        <v>0</v>
      </c>
      <c r="M58" s="181">
        <v>0</v>
      </c>
      <c r="N58" s="181">
        <v>0</v>
      </c>
      <c r="O58" s="181">
        <v>0</v>
      </c>
      <c r="P58" s="181">
        <v>0</v>
      </c>
      <c r="Q58" s="181">
        <v>0</v>
      </c>
      <c r="R58" s="181">
        <v>0</v>
      </c>
      <c r="S58" s="181">
        <v>0</v>
      </c>
      <c r="T58" s="181">
        <v>0</v>
      </c>
    </row>
    <row r="59" spans="1:20" x14ac:dyDescent="0.2">
      <c r="A59" s="193">
        <v>53</v>
      </c>
      <c r="B59" s="375" t="s">
        <v>44</v>
      </c>
      <c r="C59" s="181">
        <v>0</v>
      </c>
      <c r="D59" s="181"/>
      <c r="E59" s="181"/>
      <c r="F59" s="181">
        <v>0</v>
      </c>
      <c r="G59" s="181">
        <v>0</v>
      </c>
      <c r="H59" s="181">
        <v>0</v>
      </c>
      <c r="I59" s="181">
        <v>0</v>
      </c>
      <c r="J59" s="181">
        <v>0</v>
      </c>
      <c r="K59" s="181">
        <v>0</v>
      </c>
      <c r="L59" s="181">
        <v>0</v>
      </c>
      <c r="M59" s="181">
        <v>0</v>
      </c>
      <c r="N59" s="181">
        <v>0</v>
      </c>
      <c r="O59" s="181">
        <v>0</v>
      </c>
      <c r="P59" s="181">
        <v>0</v>
      </c>
      <c r="Q59" s="181">
        <v>0</v>
      </c>
      <c r="R59" s="181">
        <v>0</v>
      </c>
      <c r="S59" s="181">
        <v>0</v>
      </c>
      <c r="T59" s="181">
        <v>0</v>
      </c>
    </row>
    <row r="60" spans="1:20" x14ac:dyDescent="0.2">
      <c r="A60" s="193">
        <v>54</v>
      </c>
      <c r="B60" s="194" t="s">
        <v>77</v>
      </c>
      <c r="C60" s="181">
        <v>0</v>
      </c>
      <c r="D60" s="181"/>
      <c r="E60" s="181"/>
      <c r="F60" s="181">
        <v>0</v>
      </c>
      <c r="G60" s="181">
        <v>0</v>
      </c>
      <c r="H60" s="181">
        <v>0</v>
      </c>
      <c r="I60" s="181">
        <v>0</v>
      </c>
      <c r="J60" s="181">
        <v>0</v>
      </c>
      <c r="K60" s="181">
        <v>0</v>
      </c>
      <c r="L60" s="181">
        <v>0</v>
      </c>
      <c r="M60" s="181">
        <v>0</v>
      </c>
      <c r="N60" s="181">
        <v>0</v>
      </c>
      <c r="O60" s="181">
        <v>0</v>
      </c>
      <c r="P60" s="181">
        <v>0</v>
      </c>
      <c r="Q60" s="181">
        <v>0</v>
      </c>
      <c r="R60" s="181">
        <v>0</v>
      </c>
      <c r="S60" s="181">
        <v>0</v>
      </c>
      <c r="T60" s="181">
        <v>0</v>
      </c>
    </row>
    <row r="61" spans="1:20" x14ac:dyDescent="0.2">
      <c r="A61" s="193">
        <v>55</v>
      </c>
      <c r="B61" s="375" t="s">
        <v>46</v>
      </c>
      <c r="C61" s="181">
        <v>0</v>
      </c>
      <c r="D61" s="181"/>
      <c r="E61" s="181"/>
      <c r="F61" s="181">
        <v>0</v>
      </c>
      <c r="G61" s="181">
        <v>0</v>
      </c>
      <c r="H61" s="181">
        <v>0</v>
      </c>
      <c r="I61" s="181">
        <v>0</v>
      </c>
      <c r="J61" s="181">
        <v>0</v>
      </c>
      <c r="K61" s="181">
        <v>0</v>
      </c>
      <c r="L61" s="181">
        <v>0</v>
      </c>
      <c r="M61" s="181">
        <v>0</v>
      </c>
      <c r="N61" s="181">
        <v>0</v>
      </c>
      <c r="O61" s="181">
        <v>0</v>
      </c>
      <c r="P61" s="181">
        <v>0</v>
      </c>
      <c r="Q61" s="181">
        <v>0</v>
      </c>
      <c r="R61" s="181">
        <v>0</v>
      </c>
      <c r="S61" s="181">
        <v>0</v>
      </c>
      <c r="T61" s="181">
        <v>0</v>
      </c>
    </row>
    <row r="62" spans="1:20" x14ac:dyDescent="0.2">
      <c r="A62" s="193">
        <v>56</v>
      </c>
      <c r="B62" s="194" t="s">
        <v>48</v>
      </c>
      <c r="C62" s="181">
        <v>0</v>
      </c>
      <c r="D62" s="181"/>
      <c r="E62" s="181"/>
      <c r="F62" s="181">
        <v>0</v>
      </c>
      <c r="G62" s="181">
        <v>0</v>
      </c>
      <c r="H62" s="181">
        <v>0</v>
      </c>
      <c r="I62" s="181">
        <v>0</v>
      </c>
      <c r="J62" s="181">
        <v>0</v>
      </c>
      <c r="K62" s="181">
        <v>0</v>
      </c>
      <c r="L62" s="181">
        <v>0</v>
      </c>
      <c r="M62" s="181">
        <v>0</v>
      </c>
      <c r="N62" s="181">
        <v>0</v>
      </c>
      <c r="O62" s="181">
        <v>0</v>
      </c>
      <c r="P62" s="181">
        <v>0</v>
      </c>
      <c r="Q62" s="181">
        <v>0</v>
      </c>
      <c r="R62" s="181">
        <v>0</v>
      </c>
      <c r="S62" s="181">
        <v>0</v>
      </c>
      <c r="T62" s="181">
        <v>0</v>
      </c>
    </row>
    <row r="63" spans="1:20" x14ac:dyDescent="0.2">
      <c r="A63" s="193">
        <v>57</v>
      </c>
      <c r="B63" s="194" t="s">
        <v>51</v>
      </c>
      <c r="C63" s="181">
        <v>0</v>
      </c>
      <c r="D63" s="181"/>
      <c r="E63" s="181"/>
      <c r="F63" s="181">
        <v>0</v>
      </c>
      <c r="G63" s="181">
        <v>0</v>
      </c>
      <c r="H63" s="181">
        <v>0</v>
      </c>
      <c r="I63" s="181">
        <v>0</v>
      </c>
      <c r="J63" s="181">
        <v>0</v>
      </c>
      <c r="K63" s="181">
        <v>0</v>
      </c>
      <c r="L63" s="181">
        <v>0</v>
      </c>
      <c r="M63" s="181">
        <v>0</v>
      </c>
      <c r="N63" s="181">
        <v>0</v>
      </c>
      <c r="O63" s="181">
        <v>0</v>
      </c>
      <c r="P63" s="181">
        <v>0</v>
      </c>
      <c r="Q63" s="181">
        <v>0</v>
      </c>
      <c r="R63" s="181">
        <v>0</v>
      </c>
      <c r="S63" s="181">
        <v>0</v>
      </c>
      <c r="T63" s="181">
        <v>0</v>
      </c>
    </row>
    <row r="64" spans="1:20" x14ac:dyDescent="0.2">
      <c r="A64" s="193">
        <v>58</v>
      </c>
      <c r="B64" s="194" t="s">
        <v>53</v>
      </c>
      <c r="C64" s="181">
        <v>0</v>
      </c>
      <c r="D64" s="181"/>
      <c r="E64" s="181"/>
      <c r="F64" s="181">
        <v>0</v>
      </c>
      <c r="G64" s="181">
        <v>0</v>
      </c>
      <c r="H64" s="181">
        <v>0</v>
      </c>
      <c r="I64" s="181">
        <v>0</v>
      </c>
      <c r="J64" s="181">
        <v>0</v>
      </c>
      <c r="K64" s="181">
        <v>0</v>
      </c>
      <c r="L64" s="181">
        <v>0</v>
      </c>
      <c r="M64" s="181">
        <v>0</v>
      </c>
      <c r="N64" s="181">
        <v>0</v>
      </c>
      <c r="O64" s="181">
        <v>0</v>
      </c>
      <c r="P64" s="181">
        <v>0</v>
      </c>
      <c r="Q64" s="181">
        <v>0</v>
      </c>
      <c r="R64" s="181">
        <v>0</v>
      </c>
      <c r="S64" s="181">
        <v>0</v>
      </c>
      <c r="T64" s="181">
        <v>0</v>
      </c>
    </row>
    <row r="65" spans="1:20" x14ac:dyDescent="0.2">
      <c r="A65" s="193">
        <v>59</v>
      </c>
      <c r="B65" s="194" t="s">
        <v>47</v>
      </c>
      <c r="C65" s="181">
        <v>0</v>
      </c>
      <c r="D65" s="181"/>
      <c r="E65" s="181"/>
      <c r="F65" s="181">
        <v>0</v>
      </c>
      <c r="G65" s="181">
        <v>0</v>
      </c>
      <c r="H65" s="181">
        <v>0</v>
      </c>
      <c r="I65" s="181">
        <v>0</v>
      </c>
      <c r="J65" s="181">
        <v>0</v>
      </c>
      <c r="K65" s="181">
        <v>0</v>
      </c>
      <c r="L65" s="181">
        <v>0</v>
      </c>
      <c r="M65" s="181">
        <v>0</v>
      </c>
      <c r="N65" s="181">
        <v>0</v>
      </c>
      <c r="O65" s="181">
        <v>0</v>
      </c>
      <c r="P65" s="181">
        <v>0</v>
      </c>
      <c r="Q65" s="181">
        <v>0</v>
      </c>
      <c r="R65" s="181">
        <v>0</v>
      </c>
      <c r="S65" s="181">
        <v>0</v>
      </c>
      <c r="T65" s="181">
        <v>0</v>
      </c>
    </row>
    <row r="66" spans="1:20" x14ac:dyDescent="0.2">
      <c r="A66" s="193">
        <v>60</v>
      </c>
      <c r="B66" s="375" t="s">
        <v>45</v>
      </c>
      <c r="C66" s="181">
        <v>0</v>
      </c>
      <c r="D66" s="181"/>
      <c r="E66" s="181"/>
      <c r="F66" s="181"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81">
        <v>0</v>
      </c>
      <c r="O66" s="181">
        <v>0</v>
      </c>
      <c r="P66" s="181">
        <v>0</v>
      </c>
      <c r="Q66" s="181">
        <v>0</v>
      </c>
      <c r="R66" s="181">
        <v>0</v>
      </c>
      <c r="S66" s="181">
        <v>0</v>
      </c>
      <c r="T66" s="181">
        <v>0</v>
      </c>
    </row>
    <row r="67" spans="1:20" x14ac:dyDescent="0.2">
      <c r="A67" s="193">
        <v>61</v>
      </c>
      <c r="B67" s="194" t="s">
        <v>49</v>
      </c>
      <c r="C67" s="181">
        <v>0</v>
      </c>
      <c r="D67" s="181"/>
      <c r="E67" s="181"/>
      <c r="F67" s="181">
        <v>0</v>
      </c>
      <c r="G67" s="181">
        <v>0</v>
      </c>
      <c r="H67" s="181">
        <v>0</v>
      </c>
      <c r="I67" s="181">
        <v>0</v>
      </c>
      <c r="J67" s="181">
        <v>0</v>
      </c>
      <c r="K67" s="181">
        <v>0</v>
      </c>
      <c r="L67" s="181">
        <v>0</v>
      </c>
      <c r="M67" s="181">
        <v>0</v>
      </c>
      <c r="N67" s="181">
        <v>0</v>
      </c>
      <c r="O67" s="181">
        <v>0</v>
      </c>
      <c r="P67" s="181">
        <v>0</v>
      </c>
      <c r="Q67" s="181">
        <v>0</v>
      </c>
      <c r="R67" s="181">
        <v>0</v>
      </c>
      <c r="S67" s="181">
        <v>0</v>
      </c>
      <c r="T67" s="181">
        <v>0</v>
      </c>
    </row>
    <row r="68" spans="1:20" x14ac:dyDescent="0.2">
      <c r="A68" s="193">
        <v>62</v>
      </c>
      <c r="B68" s="194" t="s">
        <v>50</v>
      </c>
      <c r="C68" s="181">
        <v>405333.68</v>
      </c>
      <c r="D68" s="181">
        <v>337778.06</v>
      </c>
      <c r="E68" s="181">
        <v>33777.849999999977</v>
      </c>
      <c r="F68" s="181">
        <v>0</v>
      </c>
      <c r="G68" s="181">
        <v>33777.770000000019</v>
      </c>
      <c r="H68" s="181">
        <v>11259.26</v>
      </c>
      <c r="I68" s="181">
        <v>11259.26</v>
      </c>
      <c r="J68" s="181">
        <v>11259.250000000016</v>
      </c>
      <c r="K68" s="181">
        <v>184242.58000000002</v>
      </c>
      <c r="L68" s="181">
        <v>153535.48000000001</v>
      </c>
      <c r="M68" s="181">
        <v>15353.57</v>
      </c>
      <c r="N68" s="181">
        <v>0</v>
      </c>
      <c r="O68" s="181">
        <v>15353.53</v>
      </c>
      <c r="P68" s="181">
        <v>221091.09999999998</v>
      </c>
      <c r="Q68" s="181">
        <v>184242.58</v>
      </c>
      <c r="R68" s="181">
        <v>18424.279999999977</v>
      </c>
      <c r="S68" s="181">
        <v>0</v>
      </c>
      <c r="T68" s="181">
        <v>18424.24000000002</v>
      </c>
    </row>
    <row r="69" spans="1:20" x14ac:dyDescent="0.2">
      <c r="A69" s="193">
        <v>63</v>
      </c>
      <c r="B69" s="194" t="s">
        <v>52</v>
      </c>
      <c r="C69" s="181">
        <v>0</v>
      </c>
      <c r="D69" s="181"/>
      <c r="E69" s="181"/>
      <c r="F69" s="181">
        <v>0</v>
      </c>
      <c r="G69" s="181">
        <v>0</v>
      </c>
      <c r="H69" s="181">
        <v>0</v>
      </c>
      <c r="I69" s="181">
        <v>0</v>
      </c>
      <c r="J69" s="181">
        <v>0</v>
      </c>
      <c r="K69" s="181">
        <v>0</v>
      </c>
      <c r="L69" s="181">
        <v>0</v>
      </c>
      <c r="M69" s="181">
        <v>0</v>
      </c>
      <c r="N69" s="181">
        <v>0</v>
      </c>
      <c r="O69" s="181">
        <v>0</v>
      </c>
      <c r="P69" s="181">
        <v>0</v>
      </c>
      <c r="Q69" s="181">
        <v>0</v>
      </c>
      <c r="R69" s="181">
        <v>0</v>
      </c>
      <c r="S69" s="181">
        <v>0</v>
      </c>
      <c r="T69" s="181">
        <v>0</v>
      </c>
    </row>
    <row r="70" spans="1:20" x14ac:dyDescent="0.2">
      <c r="A70" s="193">
        <v>64</v>
      </c>
      <c r="B70" s="194" t="s">
        <v>54</v>
      </c>
      <c r="C70" s="181">
        <v>0</v>
      </c>
      <c r="D70" s="181"/>
      <c r="E70" s="181"/>
      <c r="F70" s="181">
        <v>0</v>
      </c>
      <c r="G70" s="181">
        <v>0</v>
      </c>
      <c r="H70" s="181">
        <v>0</v>
      </c>
      <c r="I70" s="181">
        <v>0</v>
      </c>
      <c r="J70" s="181">
        <v>0</v>
      </c>
      <c r="K70" s="181">
        <v>0</v>
      </c>
      <c r="L70" s="181">
        <v>0</v>
      </c>
      <c r="M70" s="181">
        <v>0</v>
      </c>
      <c r="N70" s="181">
        <v>0</v>
      </c>
      <c r="O70" s="181">
        <v>0</v>
      </c>
      <c r="P70" s="181">
        <v>0</v>
      </c>
      <c r="Q70" s="181">
        <v>0</v>
      </c>
      <c r="R70" s="181">
        <v>0</v>
      </c>
      <c r="S70" s="181">
        <v>0</v>
      </c>
      <c r="T70" s="181">
        <v>0</v>
      </c>
    </row>
    <row r="71" spans="1:20" ht="42.75" x14ac:dyDescent="0.2">
      <c r="A71" s="193">
        <v>65</v>
      </c>
      <c r="B71" s="194" t="s">
        <v>56</v>
      </c>
      <c r="C71" s="181">
        <v>0</v>
      </c>
      <c r="D71" s="181"/>
      <c r="E71" s="181"/>
      <c r="F71" s="181">
        <v>0</v>
      </c>
      <c r="G71" s="181">
        <v>0</v>
      </c>
      <c r="H71" s="181">
        <v>0</v>
      </c>
      <c r="I71" s="181">
        <v>0</v>
      </c>
      <c r="J71" s="181">
        <v>0</v>
      </c>
      <c r="K71" s="181">
        <v>0</v>
      </c>
      <c r="L71" s="181">
        <v>0</v>
      </c>
      <c r="M71" s="181">
        <v>0</v>
      </c>
      <c r="N71" s="181">
        <v>0</v>
      </c>
      <c r="O71" s="181">
        <v>0</v>
      </c>
      <c r="P71" s="181">
        <v>0</v>
      </c>
      <c r="Q71" s="181">
        <v>0</v>
      </c>
      <c r="R71" s="181">
        <v>0</v>
      </c>
      <c r="S71" s="181">
        <v>0</v>
      </c>
      <c r="T71" s="181">
        <v>0</v>
      </c>
    </row>
    <row r="72" spans="1:20" x14ac:dyDescent="0.2">
      <c r="A72" s="193">
        <v>66</v>
      </c>
      <c r="B72" s="194" t="s">
        <v>78</v>
      </c>
      <c r="C72" s="181">
        <v>0</v>
      </c>
      <c r="D72" s="181"/>
      <c r="E72" s="181"/>
      <c r="F72" s="181">
        <v>0</v>
      </c>
      <c r="G72" s="181">
        <v>0</v>
      </c>
      <c r="H72" s="181">
        <v>0</v>
      </c>
      <c r="I72" s="181">
        <v>0</v>
      </c>
      <c r="J72" s="181">
        <v>0</v>
      </c>
      <c r="K72" s="181">
        <v>0</v>
      </c>
      <c r="L72" s="181">
        <v>0</v>
      </c>
      <c r="M72" s="181">
        <v>0</v>
      </c>
      <c r="N72" s="181">
        <v>0</v>
      </c>
      <c r="O72" s="181">
        <v>0</v>
      </c>
      <c r="P72" s="181">
        <v>0</v>
      </c>
      <c r="Q72" s="181">
        <v>0</v>
      </c>
      <c r="R72" s="181">
        <v>0</v>
      </c>
      <c r="S72" s="181">
        <v>0</v>
      </c>
      <c r="T72" s="181">
        <v>0</v>
      </c>
    </row>
    <row r="73" spans="1:20" x14ac:dyDescent="0.2">
      <c r="A73" s="193">
        <v>67</v>
      </c>
      <c r="B73" s="194" t="s">
        <v>58</v>
      </c>
      <c r="C73" s="181">
        <v>0</v>
      </c>
      <c r="D73" s="181"/>
      <c r="E73" s="181"/>
      <c r="F73" s="181">
        <v>0</v>
      </c>
      <c r="G73" s="181">
        <v>0</v>
      </c>
      <c r="H73" s="181">
        <v>0</v>
      </c>
      <c r="I73" s="181">
        <v>0</v>
      </c>
      <c r="J73" s="181">
        <v>0</v>
      </c>
      <c r="K73" s="181">
        <v>0</v>
      </c>
      <c r="L73" s="181">
        <v>0</v>
      </c>
      <c r="M73" s="181">
        <v>0</v>
      </c>
      <c r="N73" s="181">
        <v>0</v>
      </c>
      <c r="O73" s="181">
        <v>0</v>
      </c>
      <c r="P73" s="181">
        <v>0</v>
      </c>
      <c r="Q73" s="181">
        <v>0</v>
      </c>
      <c r="R73" s="181">
        <v>0</v>
      </c>
      <c r="S73" s="181">
        <v>0</v>
      </c>
      <c r="T73" s="181">
        <v>0</v>
      </c>
    </row>
    <row r="74" spans="1:20" x14ac:dyDescent="0.2">
      <c r="A74" s="193">
        <v>68</v>
      </c>
      <c r="B74" s="194" t="s">
        <v>60</v>
      </c>
      <c r="C74" s="181">
        <v>0</v>
      </c>
      <c r="D74" s="181"/>
      <c r="E74" s="181"/>
      <c r="F74" s="181">
        <v>0</v>
      </c>
      <c r="G74" s="181">
        <v>0</v>
      </c>
      <c r="H74" s="181">
        <v>0</v>
      </c>
      <c r="I74" s="181">
        <v>0</v>
      </c>
      <c r="J74" s="181">
        <v>0</v>
      </c>
      <c r="K74" s="181">
        <v>0</v>
      </c>
      <c r="L74" s="181">
        <v>0</v>
      </c>
      <c r="M74" s="181">
        <v>0</v>
      </c>
      <c r="N74" s="181">
        <v>0</v>
      </c>
      <c r="O74" s="181">
        <v>0</v>
      </c>
      <c r="P74" s="181">
        <v>0</v>
      </c>
      <c r="Q74" s="181">
        <v>0</v>
      </c>
      <c r="R74" s="181">
        <v>0</v>
      </c>
      <c r="S74" s="181">
        <v>0</v>
      </c>
      <c r="T74" s="181">
        <v>0</v>
      </c>
    </row>
    <row r="75" spans="1:20" x14ac:dyDescent="0.2">
      <c r="A75" s="193">
        <v>69</v>
      </c>
      <c r="B75" s="194" t="s">
        <v>61</v>
      </c>
      <c r="C75" s="181">
        <v>0</v>
      </c>
      <c r="D75" s="181"/>
      <c r="E75" s="181"/>
      <c r="F75" s="181">
        <v>0</v>
      </c>
      <c r="G75" s="181">
        <v>0</v>
      </c>
      <c r="H75" s="181">
        <v>0</v>
      </c>
      <c r="I75" s="181">
        <v>0</v>
      </c>
      <c r="J75" s="181">
        <v>0</v>
      </c>
      <c r="K75" s="181">
        <v>0</v>
      </c>
      <c r="L75" s="181">
        <v>0</v>
      </c>
      <c r="M75" s="181">
        <v>0</v>
      </c>
      <c r="N75" s="181">
        <v>0</v>
      </c>
      <c r="O75" s="181">
        <v>0</v>
      </c>
      <c r="P75" s="181">
        <v>0</v>
      </c>
      <c r="Q75" s="181">
        <v>0</v>
      </c>
      <c r="R75" s="181">
        <v>0</v>
      </c>
      <c r="S75" s="181">
        <v>0</v>
      </c>
      <c r="T75" s="181">
        <v>0</v>
      </c>
    </row>
    <row r="76" spans="1:20" x14ac:dyDescent="0.2">
      <c r="A76" s="193">
        <v>70</v>
      </c>
      <c r="B76" s="194" t="s">
        <v>63</v>
      </c>
      <c r="C76" s="181">
        <v>0</v>
      </c>
      <c r="D76" s="181"/>
      <c r="E76" s="181"/>
      <c r="F76" s="181"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81">
        <v>0</v>
      </c>
      <c r="O76" s="181">
        <v>0</v>
      </c>
      <c r="P76" s="181">
        <v>0</v>
      </c>
      <c r="Q76" s="181">
        <v>0</v>
      </c>
      <c r="R76" s="181">
        <v>0</v>
      </c>
      <c r="S76" s="181">
        <v>0</v>
      </c>
      <c r="T76" s="181">
        <v>0</v>
      </c>
    </row>
    <row r="77" spans="1:20" x14ac:dyDescent="0.2">
      <c r="A77" s="193">
        <v>71</v>
      </c>
      <c r="B77" s="194" t="s">
        <v>64</v>
      </c>
      <c r="C77" s="181">
        <v>0</v>
      </c>
      <c r="D77" s="181"/>
      <c r="E77" s="181"/>
      <c r="F77" s="181">
        <v>0</v>
      </c>
      <c r="G77" s="181">
        <v>0</v>
      </c>
      <c r="H77" s="181">
        <v>0</v>
      </c>
      <c r="I77" s="181">
        <v>0</v>
      </c>
      <c r="J77" s="181">
        <v>0</v>
      </c>
      <c r="K77" s="181">
        <v>0</v>
      </c>
      <c r="L77" s="181">
        <v>0</v>
      </c>
      <c r="M77" s="181">
        <v>0</v>
      </c>
      <c r="N77" s="181">
        <v>0</v>
      </c>
      <c r="O77" s="181">
        <v>0</v>
      </c>
      <c r="P77" s="181">
        <v>0</v>
      </c>
      <c r="Q77" s="181">
        <v>0</v>
      </c>
      <c r="R77" s="181">
        <v>0</v>
      </c>
      <c r="S77" s="181">
        <v>0</v>
      </c>
      <c r="T77" s="181">
        <v>0</v>
      </c>
    </row>
    <row r="78" spans="1:20" x14ac:dyDescent="0.2">
      <c r="A78" s="193">
        <v>72</v>
      </c>
      <c r="B78" s="375" t="s">
        <v>79</v>
      </c>
      <c r="C78" s="181">
        <v>0</v>
      </c>
      <c r="D78" s="181"/>
      <c r="E78" s="181"/>
      <c r="F78" s="181">
        <v>0</v>
      </c>
      <c r="G78" s="181">
        <v>0</v>
      </c>
      <c r="H78" s="181">
        <v>0</v>
      </c>
      <c r="I78" s="181">
        <v>0</v>
      </c>
      <c r="J78" s="181">
        <v>0</v>
      </c>
      <c r="K78" s="181">
        <v>0</v>
      </c>
      <c r="L78" s="181">
        <v>0</v>
      </c>
      <c r="M78" s="181">
        <v>0</v>
      </c>
      <c r="N78" s="181">
        <v>0</v>
      </c>
      <c r="O78" s="181">
        <v>0</v>
      </c>
      <c r="P78" s="181">
        <v>0</v>
      </c>
      <c r="Q78" s="181">
        <v>0</v>
      </c>
      <c r="R78" s="181">
        <v>0</v>
      </c>
      <c r="S78" s="181">
        <v>0</v>
      </c>
      <c r="T78" s="181">
        <v>0</v>
      </c>
    </row>
    <row r="79" spans="1:20" x14ac:dyDescent="0.2">
      <c r="A79" s="193">
        <v>73</v>
      </c>
      <c r="B79" s="194" t="s">
        <v>55</v>
      </c>
      <c r="C79" s="181">
        <v>0</v>
      </c>
      <c r="D79" s="181"/>
      <c r="E79" s="181"/>
      <c r="F79" s="181">
        <v>0</v>
      </c>
      <c r="G79" s="181">
        <v>0</v>
      </c>
      <c r="H79" s="181">
        <v>0</v>
      </c>
      <c r="I79" s="181">
        <v>0</v>
      </c>
      <c r="J79" s="181">
        <v>0</v>
      </c>
      <c r="K79" s="181">
        <v>0</v>
      </c>
      <c r="L79" s="181">
        <v>0</v>
      </c>
      <c r="M79" s="181">
        <v>0</v>
      </c>
      <c r="N79" s="181">
        <v>0</v>
      </c>
      <c r="O79" s="181">
        <v>0</v>
      </c>
      <c r="P79" s="181">
        <v>0</v>
      </c>
      <c r="Q79" s="181">
        <v>0</v>
      </c>
      <c r="R79" s="181">
        <v>0</v>
      </c>
      <c r="S79" s="181">
        <v>0</v>
      </c>
      <c r="T79" s="181">
        <v>0</v>
      </c>
    </row>
    <row r="80" spans="1:20" x14ac:dyDescent="0.2">
      <c r="A80" s="193">
        <v>74</v>
      </c>
      <c r="B80" s="194" t="s">
        <v>57</v>
      </c>
      <c r="C80" s="181">
        <v>0</v>
      </c>
      <c r="D80" s="181"/>
      <c r="E80" s="181"/>
      <c r="F80" s="181">
        <v>0</v>
      </c>
      <c r="G80" s="181">
        <v>0</v>
      </c>
      <c r="H80" s="181">
        <v>0</v>
      </c>
      <c r="I80" s="181">
        <v>0</v>
      </c>
      <c r="J80" s="181">
        <v>0</v>
      </c>
      <c r="K80" s="181">
        <v>0</v>
      </c>
      <c r="L80" s="181">
        <v>0</v>
      </c>
      <c r="M80" s="181">
        <v>0</v>
      </c>
      <c r="N80" s="181">
        <v>0</v>
      </c>
      <c r="O80" s="181">
        <v>0</v>
      </c>
      <c r="P80" s="181">
        <v>0</v>
      </c>
      <c r="Q80" s="181">
        <v>0</v>
      </c>
      <c r="R80" s="181">
        <v>0</v>
      </c>
      <c r="S80" s="181">
        <v>0</v>
      </c>
      <c r="T80" s="181">
        <v>0</v>
      </c>
    </row>
    <row r="81" spans="1:20" ht="28.5" x14ac:dyDescent="0.2">
      <c r="A81" s="193">
        <v>75</v>
      </c>
      <c r="B81" s="194" t="s">
        <v>62</v>
      </c>
      <c r="C81" s="181">
        <v>0</v>
      </c>
      <c r="D81" s="181"/>
      <c r="E81" s="181"/>
      <c r="F81" s="181">
        <v>0</v>
      </c>
      <c r="G81" s="181">
        <v>0</v>
      </c>
      <c r="H81" s="181">
        <v>0</v>
      </c>
      <c r="I81" s="181">
        <v>0</v>
      </c>
      <c r="J81" s="181">
        <v>0</v>
      </c>
      <c r="K81" s="181">
        <v>0</v>
      </c>
      <c r="L81" s="181">
        <v>0</v>
      </c>
      <c r="M81" s="181">
        <v>0</v>
      </c>
      <c r="N81" s="181">
        <v>0</v>
      </c>
      <c r="O81" s="181">
        <v>0</v>
      </c>
      <c r="P81" s="181">
        <v>0</v>
      </c>
      <c r="Q81" s="181">
        <v>0</v>
      </c>
      <c r="R81" s="181">
        <v>0</v>
      </c>
      <c r="S81" s="181">
        <v>0</v>
      </c>
      <c r="T81" s="181">
        <v>0</v>
      </c>
    </row>
    <row r="82" spans="1:20" x14ac:dyDescent="0.2">
      <c r="A82" s="193">
        <v>76</v>
      </c>
      <c r="B82" s="194" t="s">
        <v>59</v>
      </c>
      <c r="C82" s="181">
        <v>0</v>
      </c>
      <c r="D82" s="181"/>
      <c r="E82" s="181"/>
      <c r="F82" s="181">
        <v>0</v>
      </c>
      <c r="G82" s="181">
        <v>0</v>
      </c>
      <c r="H82" s="181">
        <v>0</v>
      </c>
      <c r="I82" s="181">
        <v>0</v>
      </c>
      <c r="J82" s="181">
        <v>0</v>
      </c>
      <c r="K82" s="181">
        <v>0</v>
      </c>
      <c r="L82" s="181">
        <v>0</v>
      </c>
      <c r="M82" s="181">
        <v>0</v>
      </c>
      <c r="N82" s="181">
        <v>0</v>
      </c>
      <c r="O82" s="181">
        <v>0</v>
      </c>
      <c r="P82" s="181">
        <v>0</v>
      </c>
      <c r="Q82" s="181">
        <v>0</v>
      </c>
      <c r="R82" s="181">
        <v>0</v>
      </c>
      <c r="S82" s="181">
        <v>0</v>
      </c>
      <c r="T82" s="181">
        <v>0</v>
      </c>
    </row>
    <row r="83" spans="1:20" x14ac:dyDescent="0.2">
      <c r="A83" s="193">
        <v>77</v>
      </c>
      <c r="B83" s="194" t="s">
        <v>65</v>
      </c>
      <c r="C83" s="181">
        <v>0</v>
      </c>
      <c r="D83" s="181"/>
      <c r="E83" s="181"/>
      <c r="F83" s="181">
        <v>0</v>
      </c>
      <c r="G83" s="181">
        <v>0</v>
      </c>
      <c r="H83" s="181">
        <v>0</v>
      </c>
      <c r="I83" s="181">
        <v>0</v>
      </c>
      <c r="J83" s="181">
        <v>0</v>
      </c>
      <c r="K83" s="181">
        <v>0</v>
      </c>
      <c r="L83" s="181">
        <v>0</v>
      </c>
      <c r="M83" s="181">
        <v>0</v>
      </c>
      <c r="N83" s="181">
        <v>0</v>
      </c>
      <c r="O83" s="181">
        <v>0</v>
      </c>
      <c r="P83" s="181">
        <v>0</v>
      </c>
      <c r="Q83" s="181">
        <v>0</v>
      </c>
      <c r="R83" s="181">
        <v>0</v>
      </c>
      <c r="S83" s="181">
        <v>0</v>
      </c>
      <c r="T83" s="181">
        <v>0</v>
      </c>
    </row>
    <row r="84" spans="1:20" x14ac:dyDescent="0.2">
      <c r="A84" s="193">
        <v>78</v>
      </c>
      <c r="B84" s="194" t="s">
        <v>66</v>
      </c>
      <c r="C84" s="181">
        <v>0</v>
      </c>
      <c r="D84" s="181"/>
      <c r="E84" s="181"/>
      <c r="F84" s="181">
        <v>0</v>
      </c>
      <c r="G84" s="181">
        <v>0</v>
      </c>
      <c r="H84" s="181">
        <v>0</v>
      </c>
      <c r="I84" s="181">
        <v>0</v>
      </c>
      <c r="J84" s="181">
        <v>0</v>
      </c>
      <c r="K84" s="181">
        <v>0</v>
      </c>
      <c r="L84" s="181">
        <v>0</v>
      </c>
      <c r="M84" s="181">
        <v>0</v>
      </c>
      <c r="N84" s="181">
        <v>0</v>
      </c>
      <c r="O84" s="181">
        <v>0</v>
      </c>
      <c r="P84" s="181">
        <v>0</v>
      </c>
      <c r="Q84" s="181">
        <v>0</v>
      </c>
      <c r="R84" s="181">
        <v>0</v>
      </c>
      <c r="S84" s="181">
        <v>0</v>
      </c>
      <c r="T84" s="181">
        <v>0</v>
      </c>
    </row>
    <row r="85" spans="1:20" x14ac:dyDescent="0.2">
      <c r="A85" s="193">
        <v>79</v>
      </c>
      <c r="B85" s="194" t="s">
        <v>175</v>
      </c>
      <c r="C85" s="181">
        <v>0</v>
      </c>
      <c r="D85" s="181"/>
      <c r="E85" s="181"/>
      <c r="F85" s="181">
        <v>0</v>
      </c>
      <c r="G85" s="181">
        <v>0</v>
      </c>
      <c r="H85" s="181">
        <v>0</v>
      </c>
      <c r="I85" s="181">
        <v>0</v>
      </c>
      <c r="J85" s="181">
        <v>0</v>
      </c>
      <c r="K85" s="181">
        <v>0</v>
      </c>
      <c r="L85" s="181">
        <v>0</v>
      </c>
      <c r="M85" s="181">
        <v>0</v>
      </c>
      <c r="N85" s="181">
        <v>0</v>
      </c>
      <c r="O85" s="181">
        <v>0</v>
      </c>
      <c r="P85" s="181">
        <v>0</v>
      </c>
      <c r="Q85" s="181">
        <v>0</v>
      </c>
      <c r="R85" s="181">
        <v>0</v>
      </c>
      <c r="S85" s="181">
        <v>0</v>
      </c>
      <c r="T85" s="181">
        <v>0</v>
      </c>
    </row>
    <row r="86" spans="1:20" s="197" customFormat="1" ht="15" x14ac:dyDescent="0.25">
      <c r="A86" s="195"/>
      <c r="B86" s="376" t="s">
        <v>94</v>
      </c>
      <c r="C86" s="196">
        <v>0</v>
      </c>
      <c r="D86" s="196">
        <v>1192386064.1799998</v>
      </c>
      <c r="E86" s="196">
        <v>1711161328.8999999</v>
      </c>
      <c r="F86" s="196">
        <v>880170952.40999997</v>
      </c>
      <c r="G86" s="196">
        <v>937414656.79999971</v>
      </c>
      <c r="H86" s="196">
        <v>317228390.81999999</v>
      </c>
      <c r="I86" s="196">
        <v>310093133.08999997</v>
      </c>
      <c r="J86" s="196">
        <v>310093132.88999993</v>
      </c>
      <c r="K86" s="196">
        <v>2478794190.4699998</v>
      </c>
      <c r="L86" s="196">
        <v>627704966.29999995</v>
      </c>
      <c r="M86" s="196">
        <v>944687744.91000009</v>
      </c>
      <c r="N86" s="196">
        <v>439758251.07999986</v>
      </c>
      <c r="O86" s="196">
        <v>466643228.18000001</v>
      </c>
      <c r="P86" s="196">
        <v>2221241729.1399994</v>
      </c>
      <c r="Q86" s="196">
        <v>564681097.88000011</v>
      </c>
      <c r="R86" s="196">
        <v>766473583.98999989</v>
      </c>
      <c r="S86" s="196">
        <v>440412701.32999998</v>
      </c>
      <c r="T86" s="196">
        <v>470771428.61999995</v>
      </c>
    </row>
    <row r="87" spans="1:20" x14ac:dyDescent="0.2">
      <c r="C87" s="198"/>
      <c r="K87" s="198"/>
      <c r="P87" s="198"/>
    </row>
    <row r="88" spans="1:20" x14ac:dyDescent="0.2">
      <c r="A88" s="199"/>
      <c r="B88" s="200"/>
      <c r="C88" s="198"/>
      <c r="K88" s="198"/>
      <c r="P88" s="198"/>
    </row>
  </sheetData>
  <mergeCells count="14">
    <mergeCell ref="C4:C6"/>
    <mergeCell ref="K4:O4"/>
    <mergeCell ref="P4:T4"/>
    <mergeCell ref="K5:K6"/>
    <mergeCell ref="L5:O5"/>
    <mergeCell ref="P5:P6"/>
    <mergeCell ref="Q5:T5"/>
    <mergeCell ref="D5:D6"/>
    <mergeCell ref="E5:E6"/>
    <mergeCell ref="F5:F6"/>
    <mergeCell ref="D4:J4"/>
    <mergeCell ref="G5:J5"/>
    <mergeCell ref="A4:A6"/>
    <mergeCell ref="B4:B6"/>
  </mergeCells>
  <pageMargins left="0.70866141732283472" right="0.70866141732283472" top="0.74803149606299213" bottom="0.74803149606299213" header="0.31496062992125984" footer="0.31496062992125984"/>
  <pageSetup paperSize="9" scale="30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U8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25" sqref="I25"/>
    </sheetView>
  </sheetViews>
  <sheetFormatPr defaultRowHeight="15" x14ac:dyDescent="0.2"/>
  <cols>
    <col min="1" max="1" width="9.140625" style="1"/>
    <col min="2" max="2" width="50.85546875" style="5" customWidth="1"/>
    <col min="3" max="3" width="23.7109375" style="14" customWidth="1"/>
    <col min="4" max="10" width="20" style="15" customWidth="1"/>
    <col min="11" max="11" width="18.42578125" style="14" customWidth="1"/>
    <col min="12" max="12" width="20.42578125" style="15" customWidth="1"/>
    <col min="13" max="13" width="18.7109375" style="15" customWidth="1"/>
    <col min="14" max="14" width="19.85546875" style="15" customWidth="1"/>
    <col min="15" max="15" width="21" style="15" customWidth="1"/>
    <col min="16" max="16" width="18.42578125" style="14" customWidth="1"/>
    <col min="17" max="17" width="20.42578125" style="15" customWidth="1"/>
    <col min="18" max="18" width="18.7109375" style="15" customWidth="1"/>
    <col min="19" max="19" width="19.85546875" style="15" customWidth="1"/>
    <col min="20" max="20" width="21" style="15" customWidth="1"/>
    <col min="21" max="16384" width="9.140625" style="1"/>
  </cols>
  <sheetData>
    <row r="1" spans="1:21" x14ac:dyDescent="0.2">
      <c r="G1" s="16"/>
      <c r="H1" s="16"/>
      <c r="I1" s="16"/>
      <c r="J1" s="16"/>
      <c r="O1" s="16"/>
      <c r="T1" s="16" t="s">
        <v>112</v>
      </c>
    </row>
    <row r="3" spans="1:21" ht="15.75" x14ac:dyDescent="0.25">
      <c r="A3" s="1" t="s">
        <v>183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1" ht="48" customHeight="1" x14ac:dyDescent="0.2">
      <c r="A4" s="343" t="s">
        <v>0</v>
      </c>
      <c r="B4" s="229" t="s">
        <v>1</v>
      </c>
      <c r="C4" s="341" t="s">
        <v>127</v>
      </c>
      <c r="D4" s="338" t="s">
        <v>113</v>
      </c>
      <c r="E4" s="339"/>
      <c r="F4" s="339"/>
      <c r="G4" s="339"/>
      <c r="H4" s="339"/>
      <c r="I4" s="339"/>
      <c r="J4" s="340"/>
      <c r="K4" s="235" t="s">
        <v>125</v>
      </c>
      <c r="L4" s="235"/>
      <c r="M4" s="235"/>
      <c r="N4" s="235"/>
      <c r="O4" s="235"/>
      <c r="P4" s="333" t="s">
        <v>126</v>
      </c>
      <c r="Q4" s="334"/>
      <c r="R4" s="334"/>
      <c r="S4" s="334"/>
      <c r="T4" s="335"/>
    </row>
    <row r="5" spans="1:21" s="2" customFormat="1" ht="15" customHeight="1" x14ac:dyDescent="0.2">
      <c r="A5" s="343"/>
      <c r="B5" s="229"/>
      <c r="C5" s="344"/>
      <c r="D5" s="345" t="s">
        <v>81</v>
      </c>
      <c r="E5" s="345" t="s">
        <v>82</v>
      </c>
      <c r="F5" s="345" t="s">
        <v>83</v>
      </c>
      <c r="G5" s="345" t="s">
        <v>84</v>
      </c>
      <c r="H5" s="348" t="s">
        <v>191</v>
      </c>
      <c r="I5" s="348"/>
      <c r="J5" s="348"/>
      <c r="K5" s="336" t="s">
        <v>92</v>
      </c>
      <c r="L5" s="338" t="s">
        <v>80</v>
      </c>
      <c r="M5" s="339"/>
      <c r="N5" s="339"/>
      <c r="O5" s="340"/>
      <c r="P5" s="341" t="s">
        <v>92</v>
      </c>
      <c r="Q5" s="338" t="s">
        <v>80</v>
      </c>
      <c r="R5" s="339"/>
      <c r="S5" s="339"/>
      <c r="T5" s="340"/>
    </row>
    <row r="6" spans="1:21" s="6" customFormat="1" x14ac:dyDescent="0.2">
      <c r="A6" s="343"/>
      <c r="B6" s="229"/>
      <c r="C6" s="342"/>
      <c r="D6" s="346"/>
      <c r="E6" s="346"/>
      <c r="F6" s="346"/>
      <c r="G6" s="347"/>
      <c r="H6" s="213" t="s">
        <v>193</v>
      </c>
      <c r="I6" s="213" t="s">
        <v>194</v>
      </c>
      <c r="J6" s="213" t="s">
        <v>195</v>
      </c>
      <c r="K6" s="337"/>
      <c r="L6" s="17" t="s">
        <v>81</v>
      </c>
      <c r="M6" s="17" t="s">
        <v>82</v>
      </c>
      <c r="N6" s="17" t="s">
        <v>83</v>
      </c>
      <c r="O6" s="17" t="s">
        <v>84</v>
      </c>
      <c r="P6" s="342"/>
      <c r="Q6" s="17" t="s">
        <v>81</v>
      </c>
      <c r="R6" s="17" t="s">
        <v>82</v>
      </c>
      <c r="S6" s="17" t="s">
        <v>83</v>
      </c>
      <c r="T6" s="17" t="s">
        <v>84</v>
      </c>
    </row>
    <row r="7" spans="1:21" x14ac:dyDescent="0.2">
      <c r="A7" s="30">
        <v>1</v>
      </c>
      <c r="B7" s="7" t="s">
        <v>2</v>
      </c>
      <c r="C7" s="18">
        <v>0</v>
      </c>
      <c r="D7" s="18">
        <v>0</v>
      </c>
      <c r="E7" s="18">
        <v>0</v>
      </c>
      <c r="F7" s="18">
        <v>0</v>
      </c>
      <c r="G7" s="201">
        <v>0</v>
      </c>
      <c r="H7" s="201">
        <v>0</v>
      </c>
      <c r="I7" s="201">
        <v>0</v>
      </c>
      <c r="J7" s="201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5"/>
    </row>
    <row r="8" spans="1:21" x14ac:dyDescent="0.2">
      <c r="A8" s="30">
        <v>2</v>
      </c>
      <c r="B8" s="7" t="s">
        <v>3</v>
      </c>
      <c r="C8" s="18">
        <v>0</v>
      </c>
      <c r="D8" s="18">
        <v>0</v>
      </c>
      <c r="E8" s="18">
        <v>0</v>
      </c>
      <c r="F8" s="18">
        <v>0</v>
      </c>
      <c r="G8" s="201">
        <v>0</v>
      </c>
      <c r="H8" s="201">
        <v>0</v>
      </c>
      <c r="I8" s="201">
        <v>0</v>
      </c>
      <c r="J8" s="201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5"/>
    </row>
    <row r="9" spans="1:21" x14ac:dyDescent="0.2">
      <c r="A9" s="30">
        <v>3</v>
      </c>
      <c r="B9" s="7" t="s">
        <v>4</v>
      </c>
      <c r="C9" s="18">
        <v>0</v>
      </c>
      <c r="D9" s="18">
        <v>0</v>
      </c>
      <c r="E9" s="18">
        <v>0</v>
      </c>
      <c r="F9" s="18">
        <v>0</v>
      </c>
      <c r="G9" s="201">
        <v>0</v>
      </c>
      <c r="H9" s="201">
        <v>0</v>
      </c>
      <c r="I9" s="201">
        <v>0</v>
      </c>
      <c r="J9" s="201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5"/>
    </row>
    <row r="10" spans="1:21" x14ac:dyDescent="0.2">
      <c r="A10" s="30">
        <v>4</v>
      </c>
      <c r="B10" s="7" t="s">
        <v>5</v>
      </c>
      <c r="C10" s="18">
        <v>0</v>
      </c>
      <c r="D10" s="18">
        <v>0</v>
      </c>
      <c r="E10" s="18">
        <v>0</v>
      </c>
      <c r="F10" s="18">
        <v>0</v>
      </c>
      <c r="G10" s="201">
        <v>0</v>
      </c>
      <c r="H10" s="201">
        <v>0</v>
      </c>
      <c r="I10" s="201">
        <v>0</v>
      </c>
      <c r="J10" s="201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5"/>
    </row>
    <row r="11" spans="1:21" x14ac:dyDescent="0.2">
      <c r="A11" s="30">
        <v>5</v>
      </c>
      <c r="B11" s="7" t="s">
        <v>6</v>
      </c>
      <c r="C11" s="18">
        <v>0</v>
      </c>
      <c r="D11" s="18">
        <v>0</v>
      </c>
      <c r="E11" s="18">
        <v>0</v>
      </c>
      <c r="F11" s="18">
        <v>0</v>
      </c>
      <c r="G11" s="201">
        <v>0</v>
      </c>
      <c r="H11" s="201">
        <v>0</v>
      </c>
      <c r="I11" s="201">
        <v>0</v>
      </c>
      <c r="J11" s="201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5"/>
    </row>
    <row r="12" spans="1:21" x14ac:dyDescent="0.2">
      <c r="A12" s="30">
        <v>6</v>
      </c>
      <c r="B12" s="7" t="s">
        <v>7</v>
      </c>
      <c r="C12" s="18">
        <v>0</v>
      </c>
      <c r="D12" s="18">
        <v>0</v>
      </c>
      <c r="E12" s="18">
        <v>0</v>
      </c>
      <c r="F12" s="18">
        <v>0</v>
      </c>
      <c r="G12" s="201">
        <v>0</v>
      </c>
      <c r="H12" s="201">
        <v>0</v>
      </c>
      <c r="I12" s="201">
        <v>0</v>
      </c>
      <c r="J12" s="201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5"/>
    </row>
    <row r="13" spans="1:21" x14ac:dyDescent="0.2">
      <c r="A13" s="30">
        <v>7</v>
      </c>
      <c r="B13" s="7" t="s">
        <v>8</v>
      </c>
      <c r="C13" s="18">
        <v>0</v>
      </c>
      <c r="D13" s="18">
        <v>0</v>
      </c>
      <c r="E13" s="18">
        <v>0</v>
      </c>
      <c r="F13" s="18">
        <v>0</v>
      </c>
      <c r="G13" s="201">
        <v>0</v>
      </c>
      <c r="H13" s="201">
        <v>0</v>
      </c>
      <c r="I13" s="201">
        <v>0</v>
      </c>
      <c r="J13" s="201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5"/>
    </row>
    <row r="14" spans="1:21" x14ac:dyDescent="0.2">
      <c r="A14" s="30">
        <v>8</v>
      </c>
      <c r="B14" s="7" t="s">
        <v>9</v>
      </c>
      <c r="C14" s="18">
        <v>0</v>
      </c>
      <c r="D14" s="18">
        <v>0</v>
      </c>
      <c r="E14" s="18">
        <v>0</v>
      </c>
      <c r="F14" s="18">
        <v>0</v>
      </c>
      <c r="G14" s="201">
        <v>0</v>
      </c>
      <c r="H14" s="201">
        <v>0</v>
      </c>
      <c r="I14" s="201">
        <v>0</v>
      </c>
      <c r="J14" s="201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5"/>
    </row>
    <row r="15" spans="1:21" x14ac:dyDescent="0.2">
      <c r="A15" s="30">
        <v>9</v>
      </c>
      <c r="B15" s="7" t="s">
        <v>10</v>
      </c>
      <c r="C15" s="18">
        <v>0</v>
      </c>
      <c r="D15" s="18">
        <v>0</v>
      </c>
      <c r="E15" s="18">
        <v>0</v>
      </c>
      <c r="F15" s="18">
        <v>0</v>
      </c>
      <c r="G15" s="201">
        <v>0</v>
      </c>
      <c r="H15" s="201">
        <v>0</v>
      </c>
      <c r="I15" s="201">
        <v>0</v>
      </c>
      <c r="J15" s="201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5"/>
    </row>
    <row r="16" spans="1:21" ht="30" x14ac:dyDescent="0.2">
      <c r="A16" s="30">
        <v>10</v>
      </c>
      <c r="B16" s="7" t="s">
        <v>67</v>
      </c>
      <c r="C16" s="18">
        <v>0</v>
      </c>
      <c r="D16" s="18">
        <v>0</v>
      </c>
      <c r="E16" s="18">
        <v>0</v>
      </c>
      <c r="F16" s="18">
        <v>0</v>
      </c>
      <c r="G16" s="201">
        <v>0</v>
      </c>
      <c r="H16" s="201">
        <v>0</v>
      </c>
      <c r="I16" s="201">
        <v>0</v>
      </c>
      <c r="J16" s="201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5"/>
    </row>
    <row r="17" spans="1:21" x14ac:dyDescent="0.2">
      <c r="A17" s="30">
        <v>11</v>
      </c>
      <c r="B17" s="7" t="s">
        <v>11</v>
      </c>
      <c r="C17" s="18">
        <v>0</v>
      </c>
      <c r="D17" s="18">
        <v>0</v>
      </c>
      <c r="E17" s="18">
        <v>0</v>
      </c>
      <c r="F17" s="18">
        <v>0</v>
      </c>
      <c r="G17" s="201">
        <v>0</v>
      </c>
      <c r="H17" s="201">
        <v>0</v>
      </c>
      <c r="I17" s="201">
        <v>0</v>
      </c>
      <c r="J17" s="201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5"/>
    </row>
    <row r="18" spans="1:21" x14ac:dyDescent="0.2">
      <c r="A18" s="30">
        <v>12</v>
      </c>
      <c r="B18" s="7" t="s">
        <v>12</v>
      </c>
      <c r="C18" s="18">
        <v>0</v>
      </c>
      <c r="D18" s="18">
        <v>0</v>
      </c>
      <c r="E18" s="18">
        <v>0</v>
      </c>
      <c r="F18" s="18">
        <v>0</v>
      </c>
      <c r="G18" s="201">
        <v>0</v>
      </c>
      <c r="H18" s="201">
        <v>0</v>
      </c>
      <c r="I18" s="201">
        <v>0</v>
      </c>
      <c r="J18" s="201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5"/>
    </row>
    <row r="19" spans="1:21" x14ac:dyDescent="0.2">
      <c r="A19" s="30">
        <v>13</v>
      </c>
      <c r="B19" s="7" t="s">
        <v>13</v>
      </c>
      <c r="C19" s="18">
        <v>0</v>
      </c>
      <c r="D19" s="18">
        <v>0</v>
      </c>
      <c r="E19" s="18">
        <v>0</v>
      </c>
      <c r="F19" s="18">
        <v>0</v>
      </c>
      <c r="G19" s="201">
        <v>0</v>
      </c>
      <c r="H19" s="201">
        <v>0</v>
      </c>
      <c r="I19" s="201">
        <v>0</v>
      </c>
      <c r="J19" s="201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5"/>
    </row>
    <row r="20" spans="1:21" x14ac:dyDescent="0.2">
      <c r="A20" s="30">
        <v>14</v>
      </c>
      <c r="B20" s="7" t="s">
        <v>14</v>
      </c>
      <c r="C20" s="18">
        <v>0</v>
      </c>
      <c r="D20" s="18">
        <v>0</v>
      </c>
      <c r="E20" s="18">
        <v>0</v>
      </c>
      <c r="F20" s="18">
        <v>0</v>
      </c>
      <c r="G20" s="201">
        <v>0</v>
      </c>
      <c r="H20" s="201">
        <v>0</v>
      </c>
      <c r="I20" s="201">
        <v>0</v>
      </c>
      <c r="J20" s="201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5"/>
    </row>
    <row r="21" spans="1:21" x14ac:dyDescent="0.2">
      <c r="A21" s="30">
        <v>15</v>
      </c>
      <c r="B21" s="7" t="s">
        <v>15</v>
      </c>
      <c r="C21" s="18">
        <v>0</v>
      </c>
      <c r="D21" s="18">
        <v>0</v>
      </c>
      <c r="E21" s="18">
        <v>0</v>
      </c>
      <c r="F21" s="18">
        <v>0</v>
      </c>
      <c r="G21" s="201">
        <v>0</v>
      </c>
      <c r="H21" s="201">
        <v>0</v>
      </c>
      <c r="I21" s="201">
        <v>0</v>
      </c>
      <c r="J21" s="201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5"/>
    </row>
    <row r="22" spans="1:21" x14ac:dyDescent="0.2">
      <c r="A22" s="30">
        <v>16</v>
      </c>
      <c r="B22" s="7" t="s">
        <v>16</v>
      </c>
      <c r="C22" s="18">
        <v>0</v>
      </c>
      <c r="D22" s="18">
        <v>0</v>
      </c>
      <c r="E22" s="18">
        <v>0</v>
      </c>
      <c r="F22" s="18">
        <v>0</v>
      </c>
      <c r="G22" s="201">
        <v>0</v>
      </c>
      <c r="H22" s="201">
        <v>0</v>
      </c>
      <c r="I22" s="201">
        <v>0</v>
      </c>
      <c r="J22" s="201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5"/>
    </row>
    <row r="23" spans="1:21" x14ac:dyDescent="0.2">
      <c r="A23" s="30">
        <v>17</v>
      </c>
      <c r="B23" s="7" t="s">
        <v>17</v>
      </c>
      <c r="C23" s="18">
        <v>0</v>
      </c>
      <c r="D23" s="18">
        <v>0</v>
      </c>
      <c r="E23" s="18">
        <v>0</v>
      </c>
      <c r="F23" s="18">
        <v>0</v>
      </c>
      <c r="G23" s="201">
        <v>0</v>
      </c>
      <c r="H23" s="201">
        <v>0</v>
      </c>
      <c r="I23" s="201">
        <v>0</v>
      </c>
      <c r="J23" s="201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5"/>
    </row>
    <row r="24" spans="1:21" x14ac:dyDescent="0.2">
      <c r="A24" s="30">
        <v>18</v>
      </c>
      <c r="B24" s="7" t="s">
        <v>18</v>
      </c>
      <c r="C24" s="18">
        <v>0</v>
      </c>
      <c r="D24" s="18">
        <v>0</v>
      </c>
      <c r="E24" s="18">
        <v>0</v>
      </c>
      <c r="F24" s="18">
        <v>0</v>
      </c>
      <c r="G24" s="201">
        <v>0</v>
      </c>
      <c r="H24" s="201">
        <v>0</v>
      </c>
      <c r="I24" s="201">
        <v>0</v>
      </c>
      <c r="J24" s="201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5"/>
    </row>
    <row r="25" spans="1:21" x14ac:dyDescent="0.2">
      <c r="A25" s="30">
        <v>19</v>
      </c>
      <c r="B25" s="7" t="s">
        <v>19</v>
      </c>
      <c r="C25" s="18">
        <v>0</v>
      </c>
      <c r="D25" s="18">
        <v>0</v>
      </c>
      <c r="E25" s="18">
        <v>0</v>
      </c>
      <c r="F25" s="18">
        <v>0</v>
      </c>
      <c r="G25" s="201">
        <v>0</v>
      </c>
      <c r="H25" s="201">
        <v>0</v>
      </c>
      <c r="I25" s="201">
        <v>0</v>
      </c>
      <c r="J25" s="201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5"/>
    </row>
    <row r="26" spans="1:21" x14ac:dyDescent="0.2">
      <c r="A26" s="30">
        <v>20</v>
      </c>
      <c r="B26" s="7" t="s">
        <v>20</v>
      </c>
      <c r="C26" s="18">
        <v>0</v>
      </c>
      <c r="D26" s="18">
        <v>0</v>
      </c>
      <c r="E26" s="18">
        <v>0</v>
      </c>
      <c r="F26" s="18">
        <v>0</v>
      </c>
      <c r="G26" s="201">
        <v>0</v>
      </c>
      <c r="H26" s="201">
        <v>0</v>
      </c>
      <c r="I26" s="201">
        <v>0</v>
      </c>
      <c r="J26" s="201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5"/>
    </row>
    <row r="27" spans="1:21" x14ac:dyDescent="0.2">
      <c r="A27" s="30">
        <v>21</v>
      </c>
      <c r="B27" s="7" t="s">
        <v>21</v>
      </c>
      <c r="C27" s="18">
        <v>0</v>
      </c>
      <c r="D27" s="18">
        <v>0</v>
      </c>
      <c r="E27" s="18">
        <v>0</v>
      </c>
      <c r="F27" s="18">
        <v>0</v>
      </c>
      <c r="G27" s="201">
        <v>0</v>
      </c>
      <c r="H27" s="201">
        <v>0</v>
      </c>
      <c r="I27" s="201">
        <v>0</v>
      </c>
      <c r="J27" s="201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5"/>
    </row>
    <row r="28" spans="1:21" x14ac:dyDescent="0.2">
      <c r="A28" s="30">
        <v>22</v>
      </c>
      <c r="B28" s="7" t="s">
        <v>22</v>
      </c>
      <c r="C28" s="18">
        <v>0</v>
      </c>
      <c r="D28" s="18">
        <v>0</v>
      </c>
      <c r="E28" s="18">
        <v>0</v>
      </c>
      <c r="F28" s="18">
        <v>0</v>
      </c>
      <c r="G28" s="201">
        <v>0</v>
      </c>
      <c r="H28" s="201">
        <v>0</v>
      </c>
      <c r="I28" s="201">
        <v>0</v>
      </c>
      <c r="J28" s="201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5"/>
    </row>
    <row r="29" spans="1:21" x14ac:dyDescent="0.2">
      <c r="A29" s="30">
        <v>23</v>
      </c>
      <c r="B29" s="7" t="s">
        <v>23</v>
      </c>
      <c r="C29" s="18">
        <v>0</v>
      </c>
      <c r="D29" s="18">
        <v>0</v>
      </c>
      <c r="E29" s="18">
        <v>0</v>
      </c>
      <c r="F29" s="18">
        <v>0</v>
      </c>
      <c r="G29" s="201">
        <v>0</v>
      </c>
      <c r="H29" s="201">
        <v>0</v>
      </c>
      <c r="I29" s="201">
        <v>0</v>
      </c>
      <c r="J29" s="201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5"/>
    </row>
    <row r="30" spans="1:21" x14ac:dyDescent="0.2">
      <c r="A30" s="30">
        <v>24</v>
      </c>
      <c r="B30" s="7" t="s">
        <v>24</v>
      </c>
      <c r="C30" s="18">
        <v>0</v>
      </c>
      <c r="D30" s="18">
        <v>0</v>
      </c>
      <c r="E30" s="18">
        <v>0</v>
      </c>
      <c r="F30" s="18">
        <v>0</v>
      </c>
      <c r="G30" s="201">
        <v>0</v>
      </c>
      <c r="H30" s="201">
        <v>0</v>
      </c>
      <c r="I30" s="201">
        <v>0</v>
      </c>
      <c r="J30" s="201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5"/>
    </row>
    <row r="31" spans="1:21" ht="30" x14ac:dyDescent="0.2">
      <c r="A31" s="30">
        <v>25</v>
      </c>
      <c r="B31" s="7" t="s">
        <v>68</v>
      </c>
      <c r="C31" s="18">
        <v>810</v>
      </c>
      <c r="D31" s="18">
        <v>191</v>
      </c>
      <c r="E31" s="18">
        <v>189</v>
      </c>
      <c r="F31" s="18">
        <v>180</v>
      </c>
      <c r="G31" s="201">
        <v>250</v>
      </c>
      <c r="H31" s="201">
        <v>83</v>
      </c>
      <c r="I31" s="201">
        <v>84</v>
      </c>
      <c r="J31" s="201">
        <v>83</v>
      </c>
      <c r="K31" s="18">
        <v>457</v>
      </c>
      <c r="L31" s="18">
        <v>108</v>
      </c>
      <c r="M31" s="18">
        <v>107</v>
      </c>
      <c r="N31" s="18">
        <v>102</v>
      </c>
      <c r="O31" s="18">
        <v>140</v>
      </c>
      <c r="P31" s="18">
        <v>353</v>
      </c>
      <c r="Q31" s="18">
        <v>83</v>
      </c>
      <c r="R31" s="18">
        <v>82</v>
      </c>
      <c r="S31" s="18">
        <v>78</v>
      </c>
      <c r="T31" s="18">
        <v>110</v>
      </c>
      <c r="U31" s="15"/>
    </row>
    <row r="32" spans="1:21" ht="30" x14ac:dyDescent="0.2">
      <c r="A32" s="30">
        <v>26</v>
      </c>
      <c r="B32" s="7" t="s">
        <v>69</v>
      </c>
      <c r="C32" s="18">
        <v>33</v>
      </c>
      <c r="D32" s="18">
        <v>7</v>
      </c>
      <c r="E32" s="18">
        <v>7</v>
      </c>
      <c r="F32" s="18">
        <v>7</v>
      </c>
      <c r="G32" s="201">
        <v>12</v>
      </c>
      <c r="H32" s="201">
        <v>4</v>
      </c>
      <c r="I32" s="201">
        <v>4</v>
      </c>
      <c r="J32" s="201">
        <v>4</v>
      </c>
      <c r="K32" s="18">
        <v>13</v>
      </c>
      <c r="L32" s="18">
        <v>3</v>
      </c>
      <c r="M32" s="18">
        <v>3</v>
      </c>
      <c r="N32" s="18">
        <v>3</v>
      </c>
      <c r="O32" s="18">
        <v>4</v>
      </c>
      <c r="P32" s="18">
        <v>20</v>
      </c>
      <c r="Q32" s="18">
        <v>4</v>
      </c>
      <c r="R32" s="18">
        <v>4</v>
      </c>
      <c r="S32" s="18">
        <v>4</v>
      </c>
      <c r="T32" s="18">
        <v>8</v>
      </c>
      <c r="U32" s="15"/>
    </row>
    <row r="33" spans="1:21" ht="30" x14ac:dyDescent="0.2">
      <c r="A33" s="30">
        <v>27</v>
      </c>
      <c r="B33" s="7" t="s">
        <v>25</v>
      </c>
      <c r="C33" s="18">
        <v>460</v>
      </c>
      <c r="D33" s="18">
        <v>115</v>
      </c>
      <c r="E33" s="18">
        <v>115</v>
      </c>
      <c r="F33" s="18">
        <v>117</v>
      </c>
      <c r="G33" s="201">
        <v>113</v>
      </c>
      <c r="H33" s="201">
        <v>38</v>
      </c>
      <c r="I33" s="201">
        <v>38</v>
      </c>
      <c r="J33" s="201">
        <v>37</v>
      </c>
      <c r="K33" s="18">
        <v>285</v>
      </c>
      <c r="L33" s="18">
        <v>71</v>
      </c>
      <c r="M33" s="18">
        <v>71</v>
      </c>
      <c r="N33" s="18">
        <v>72</v>
      </c>
      <c r="O33" s="18">
        <v>71</v>
      </c>
      <c r="P33" s="18">
        <v>175</v>
      </c>
      <c r="Q33" s="18">
        <v>44</v>
      </c>
      <c r="R33" s="18">
        <v>44</v>
      </c>
      <c r="S33" s="18">
        <v>45</v>
      </c>
      <c r="T33" s="18">
        <v>42</v>
      </c>
      <c r="U33" s="15"/>
    </row>
    <row r="34" spans="1:21" ht="30" x14ac:dyDescent="0.2">
      <c r="A34" s="30">
        <v>28</v>
      </c>
      <c r="B34" s="7" t="s">
        <v>70</v>
      </c>
      <c r="C34" s="18">
        <v>130</v>
      </c>
      <c r="D34" s="18">
        <v>33</v>
      </c>
      <c r="E34" s="18">
        <v>33</v>
      </c>
      <c r="F34" s="18">
        <v>35</v>
      </c>
      <c r="G34" s="201">
        <v>29</v>
      </c>
      <c r="H34" s="201">
        <v>10</v>
      </c>
      <c r="I34" s="201">
        <v>10</v>
      </c>
      <c r="J34" s="201">
        <v>9</v>
      </c>
      <c r="K34" s="18">
        <v>70</v>
      </c>
      <c r="L34" s="18">
        <v>18</v>
      </c>
      <c r="M34" s="18">
        <v>18</v>
      </c>
      <c r="N34" s="18">
        <v>19</v>
      </c>
      <c r="O34" s="18">
        <v>15</v>
      </c>
      <c r="P34" s="18">
        <v>60</v>
      </c>
      <c r="Q34" s="18">
        <v>15</v>
      </c>
      <c r="R34" s="18">
        <v>15</v>
      </c>
      <c r="S34" s="18">
        <v>16</v>
      </c>
      <c r="T34" s="18">
        <v>14</v>
      </c>
      <c r="U34" s="15"/>
    </row>
    <row r="35" spans="1:21" ht="30" x14ac:dyDescent="0.2">
      <c r="A35" s="30">
        <v>29</v>
      </c>
      <c r="B35" s="7" t="s">
        <v>71</v>
      </c>
      <c r="C35" s="18">
        <v>370</v>
      </c>
      <c r="D35" s="18">
        <v>93</v>
      </c>
      <c r="E35" s="18">
        <v>93</v>
      </c>
      <c r="F35" s="18">
        <v>90</v>
      </c>
      <c r="G35" s="201">
        <v>94</v>
      </c>
      <c r="H35" s="201">
        <v>31</v>
      </c>
      <c r="I35" s="201">
        <v>32</v>
      </c>
      <c r="J35" s="201">
        <v>31</v>
      </c>
      <c r="K35" s="18">
        <v>233</v>
      </c>
      <c r="L35" s="18">
        <v>59</v>
      </c>
      <c r="M35" s="18">
        <v>59</v>
      </c>
      <c r="N35" s="18">
        <v>57</v>
      </c>
      <c r="O35" s="18">
        <v>58</v>
      </c>
      <c r="P35" s="18">
        <v>137</v>
      </c>
      <c r="Q35" s="18">
        <v>34</v>
      </c>
      <c r="R35" s="18">
        <v>34</v>
      </c>
      <c r="S35" s="18">
        <v>33</v>
      </c>
      <c r="T35" s="18">
        <v>36</v>
      </c>
      <c r="U35" s="15"/>
    </row>
    <row r="36" spans="1:21" ht="45" x14ac:dyDescent="0.2">
      <c r="A36" s="30">
        <v>30</v>
      </c>
      <c r="B36" s="7" t="s">
        <v>26</v>
      </c>
      <c r="C36" s="18">
        <v>0</v>
      </c>
      <c r="D36" s="18">
        <v>0</v>
      </c>
      <c r="E36" s="18">
        <v>0</v>
      </c>
      <c r="F36" s="18">
        <v>0</v>
      </c>
      <c r="G36" s="201">
        <v>0</v>
      </c>
      <c r="H36" s="201">
        <v>0</v>
      </c>
      <c r="I36" s="201">
        <v>0</v>
      </c>
      <c r="J36" s="201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5"/>
    </row>
    <row r="37" spans="1:21" ht="30" x14ac:dyDescent="0.2">
      <c r="A37" s="30">
        <v>31</v>
      </c>
      <c r="B37" s="7" t="s">
        <v>27</v>
      </c>
      <c r="C37" s="18">
        <v>0</v>
      </c>
      <c r="D37" s="18">
        <v>0</v>
      </c>
      <c r="E37" s="18">
        <v>0</v>
      </c>
      <c r="F37" s="18">
        <v>0</v>
      </c>
      <c r="G37" s="201">
        <v>0</v>
      </c>
      <c r="H37" s="201">
        <v>0</v>
      </c>
      <c r="I37" s="201">
        <v>0</v>
      </c>
      <c r="J37" s="201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5"/>
    </row>
    <row r="38" spans="1:21" x14ac:dyDescent="0.2">
      <c r="A38" s="30">
        <v>32</v>
      </c>
      <c r="B38" s="7" t="s">
        <v>28</v>
      </c>
      <c r="C38" s="18">
        <v>0</v>
      </c>
      <c r="D38" s="18">
        <v>0</v>
      </c>
      <c r="E38" s="18">
        <v>0</v>
      </c>
      <c r="F38" s="18">
        <v>0</v>
      </c>
      <c r="G38" s="201">
        <v>0</v>
      </c>
      <c r="H38" s="201">
        <v>0</v>
      </c>
      <c r="I38" s="201">
        <v>0</v>
      </c>
      <c r="J38" s="201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5"/>
    </row>
    <row r="39" spans="1:21" ht="30" x14ac:dyDescent="0.2">
      <c r="A39" s="30">
        <v>33</v>
      </c>
      <c r="B39" s="7" t="s">
        <v>72</v>
      </c>
      <c r="C39" s="18">
        <v>79</v>
      </c>
      <c r="D39" s="18">
        <v>20</v>
      </c>
      <c r="E39" s="18">
        <v>23</v>
      </c>
      <c r="F39" s="18">
        <v>13</v>
      </c>
      <c r="G39" s="201">
        <v>23</v>
      </c>
      <c r="H39" s="201">
        <v>8</v>
      </c>
      <c r="I39" s="201">
        <v>8</v>
      </c>
      <c r="J39" s="201">
        <v>7</v>
      </c>
      <c r="K39" s="18">
        <v>52</v>
      </c>
      <c r="L39" s="18">
        <v>13</v>
      </c>
      <c r="M39" s="18">
        <v>15</v>
      </c>
      <c r="N39" s="18">
        <v>9</v>
      </c>
      <c r="O39" s="18">
        <v>15</v>
      </c>
      <c r="P39" s="18">
        <v>27</v>
      </c>
      <c r="Q39" s="18">
        <v>7</v>
      </c>
      <c r="R39" s="18">
        <v>8</v>
      </c>
      <c r="S39" s="18">
        <v>4</v>
      </c>
      <c r="T39" s="18">
        <v>8</v>
      </c>
      <c r="U39" s="15"/>
    </row>
    <row r="40" spans="1:21" x14ac:dyDescent="0.2">
      <c r="A40" s="30">
        <v>34</v>
      </c>
      <c r="B40" s="7" t="s">
        <v>29</v>
      </c>
      <c r="C40" s="18">
        <v>0</v>
      </c>
      <c r="D40" s="18">
        <v>0</v>
      </c>
      <c r="E40" s="18">
        <v>0</v>
      </c>
      <c r="F40" s="18">
        <v>0</v>
      </c>
      <c r="G40" s="201">
        <v>0</v>
      </c>
      <c r="H40" s="201">
        <v>0</v>
      </c>
      <c r="I40" s="201">
        <v>0</v>
      </c>
      <c r="J40" s="201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5"/>
    </row>
    <row r="41" spans="1:21" ht="30" x14ac:dyDescent="0.2">
      <c r="A41" s="30">
        <v>35</v>
      </c>
      <c r="B41" s="7" t="s">
        <v>30</v>
      </c>
      <c r="C41" s="18">
        <v>0</v>
      </c>
      <c r="D41" s="18">
        <v>0</v>
      </c>
      <c r="E41" s="18">
        <v>0</v>
      </c>
      <c r="F41" s="18">
        <v>0</v>
      </c>
      <c r="G41" s="201">
        <v>0</v>
      </c>
      <c r="H41" s="201">
        <v>0</v>
      </c>
      <c r="I41" s="201">
        <v>0</v>
      </c>
      <c r="J41" s="201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5"/>
    </row>
    <row r="42" spans="1:21" ht="30" x14ac:dyDescent="0.2">
      <c r="A42" s="30">
        <v>36</v>
      </c>
      <c r="B42" s="7" t="s">
        <v>73</v>
      </c>
      <c r="C42" s="18">
        <v>345</v>
      </c>
      <c r="D42" s="18">
        <v>86</v>
      </c>
      <c r="E42" s="18">
        <v>86</v>
      </c>
      <c r="F42" s="18">
        <v>87</v>
      </c>
      <c r="G42" s="201">
        <v>86</v>
      </c>
      <c r="H42" s="201">
        <v>29</v>
      </c>
      <c r="I42" s="201">
        <v>29</v>
      </c>
      <c r="J42" s="201">
        <v>28</v>
      </c>
      <c r="K42" s="18">
        <v>198</v>
      </c>
      <c r="L42" s="18">
        <v>49</v>
      </c>
      <c r="M42" s="18">
        <v>49</v>
      </c>
      <c r="N42" s="18">
        <v>50</v>
      </c>
      <c r="O42" s="18">
        <v>50</v>
      </c>
      <c r="P42" s="18">
        <v>147</v>
      </c>
      <c r="Q42" s="18">
        <v>37</v>
      </c>
      <c r="R42" s="18">
        <v>37</v>
      </c>
      <c r="S42" s="18">
        <v>37</v>
      </c>
      <c r="T42" s="18">
        <v>36</v>
      </c>
      <c r="U42" s="15"/>
    </row>
    <row r="43" spans="1:21" x14ac:dyDescent="0.2">
      <c r="A43" s="30">
        <v>37</v>
      </c>
      <c r="B43" s="7" t="s">
        <v>31</v>
      </c>
      <c r="C43" s="18">
        <v>31</v>
      </c>
      <c r="D43" s="18">
        <v>3</v>
      </c>
      <c r="E43" s="18">
        <v>0</v>
      </c>
      <c r="F43" s="18">
        <v>0</v>
      </c>
      <c r="G43" s="201">
        <v>28</v>
      </c>
      <c r="H43" s="201">
        <v>9</v>
      </c>
      <c r="I43" s="201">
        <v>10</v>
      </c>
      <c r="J43" s="201">
        <v>9</v>
      </c>
      <c r="K43" s="18">
        <v>21</v>
      </c>
      <c r="L43" s="18">
        <v>2</v>
      </c>
      <c r="M43" s="18">
        <v>0</v>
      </c>
      <c r="N43" s="18">
        <v>0</v>
      </c>
      <c r="O43" s="18">
        <v>19</v>
      </c>
      <c r="P43" s="18">
        <v>10</v>
      </c>
      <c r="Q43" s="18">
        <v>1</v>
      </c>
      <c r="R43" s="18">
        <v>0</v>
      </c>
      <c r="S43" s="18">
        <v>0</v>
      </c>
      <c r="T43" s="18">
        <v>9</v>
      </c>
      <c r="U43" s="15"/>
    </row>
    <row r="44" spans="1:21" x14ac:dyDescent="0.2">
      <c r="A44" s="30">
        <v>38</v>
      </c>
      <c r="B44" s="7" t="s">
        <v>32</v>
      </c>
      <c r="C44" s="18">
        <v>0</v>
      </c>
      <c r="D44" s="18">
        <v>0</v>
      </c>
      <c r="E44" s="18">
        <v>0</v>
      </c>
      <c r="F44" s="18">
        <v>0</v>
      </c>
      <c r="G44" s="201">
        <v>0</v>
      </c>
      <c r="H44" s="201">
        <v>0</v>
      </c>
      <c r="I44" s="201">
        <v>0</v>
      </c>
      <c r="J44" s="201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5"/>
    </row>
    <row r="45" spans="1:21" x14ac:dyDescent="0.2">
      <c r="A45" s="30">
        <v>39</v>
      </c>
      <c r="B45" s="7" t="s">
        <v>33</v>
      </c>
      <c r="C45" s="18">
        <v>0</v>
      </c>
      <c r="D45" s="18">
        <v>0</v>
      </c>
      <c r="E45" s="18">
        <v>0</v>
      </c>
      <c r="F45" s="18">
        <v>0</v>
      </c>
      <c r="G45" s="201">
        <v>0</v>
      </c>
      <c r="H45" s="201">
        <v>0</v>
      </c>
      <c r="I45" s="201">
        <v>0</v>
      </c>
      <c r="J45" s="201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5"/>
    </row>
    <row r="46" spans="1:21" x14ac:dyDescent="0.2">
      <c r="A46" s="30">
        <v>40</v>
      </c>
      <c r="B46" s="7" t="s">
        <v>34</v>
      </c>
      <c r="C46" s="18">
        <v>0</v>
      </c>
      <c r="D46" s="18">
        <v>0</v>
      </c>
      <c r="E46" s="18">
        <v>0</v>
      </c>
      <c r="F46" s="18">
        <v>0</v>
      </c>
      <c r="G46" s="201">
        <v>0</v>
      </c>
      <c r="H46" s="201">
        <v>0</v>
      </c>
      <c r="I46" s="201">
        <v>0</v>
      </c>
      <c r="J46" s="201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5"/>
    </row>
    <row r="47" spans="1:21" ht="30" x14ac:dyDescent="0.2">
      <c r="A47" s="30">
        <v>41</v>
      </c>
      <c r="B47" s="7" t="s">
        <v>35</v>
      </c>
      <c r="C47" s="18">
        <v>0</v>
      </c>
      <c r="D47" s="18">
        <v>0</v>
      </c>
      <c r="E47" s="18">
        <v>0</v>
      </c>
      <c r="F47" s="18">
        <v>0</v>
      </c>
      <c r="G47" s="201">
        <v>0</v>
      </c>
      <c r="H47" s="201">
        <v>0</v>
      </c>
      <c r="I47" s="201">
        <v>0</v>
      </c>
      <c r="J47" s="201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5"/>
    </row>
    <row r="48" spans="1:21" ht="30" x14ac:dyDescent="0.2">
      <c r="A48" s="30">
        <v>42</v>
      </c>
      <c r="B48" s="7" t="s">
        <v>36</v>
      </c>
      <c r="C48" s="18">
        <v>0</v>
      </c>
      <c r="D48" s="18">
        <v>0</v>
      </c>
      <c r="E48" s="18">
        <v>0</v>
      </c>
      <c r="F48" s="18">
        <v>0</v>
      </c>
      <c r="G48" s="201">
        <v>0</v>
      </c>
      <c r="H48" s="201">
        <v>0</v>
      </c>
      <c r="I48" s="201">
        <v>0</v>
      </c>
      <c r="J48" s="201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5"/>
    </row>
    <row r="49" spans="1:21" x14ac:dyDescent="0.2">
      <c r="A49" s="30">
        <v>43</v>
      </c>
      <c r="B49" s="7" t="s">
        <v>37</v>
      </c>
      <c r="C49" s="18">
        <v>0</v>
      </c>
      <c r="D49" s="18">
        <v>0</v>
      </c>
      <c r="E49" s="18">
        <v>0</v>
      </c>
      <c r="F49" s="18">
        <v>0</v>
      </c>
      <c r="G49" s="201">
        <v>0</v>
      </c>
      <c r="H49" s="201">
        <v>0</v>
      </c>
      <c r="I49" s="201">
        <v>0</v>
      </c>
      <c r="J49" s="201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5"/>
    </row>
    <row r="50" spans="1:21" ht="30" x14ac:dyDescent="0.2">
      <c r="A50" s="30">
        <v>44</v>
      </c>
      <c r="B50" s="7" t="s">
        <v>38</v>
      </c>
      <c r="C50" s="18">
        <v>12</v>
      </c>
      <c r="D50" s="18">
        <v>1</v>
      </c>
      <c r="E50" s="18">
        <v>0</v>
      </c>
      <c r="F50" s="18">
        <v>0</v>
      </c>
      <c r="G50" s="201">
        <v>11</v>
      </c>
      <c r="H50" s="201">
        <v>4</v>
      </c>
      <c r="I50" s="201">
        <v>4</v>
      </c>
      <c r="J50" s="201">
        <v>3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12</v>
      </c>
      <c r="Q50" s="18">
        <v>1</v>
      </c>
      <c r="R50" s="18">
        <v>0</v>
      </c>
      <c r="S50" s="18">
        <v>0</v>
      </c>
      <c r="T50" s="18">
        <v>11</v>
      </c>
      <c r="U50" s="15"/>
    </row>
    <row r="51" spans="1:21" x14ac:dyDescent="0.2">
      <c r="A51" s="30">
        <v>45</v>
      </c>
      <c r="B51" s="7" t="s">
        <v>74</v>
      </c>
      <c r="C51" s="18">
        <v>0</v>
      </c>
      <c r="D51" s="18">
        <v>0</v>
      </c>
      <c r="E51" s="18">
        <v>0</v>
      </c>
      <c r="F51" s="18">
        <v>0</v>
      </c>
      <c r="G51" s="201">
        <v>0</v>
      </c>
      <c r="H51" s="201">
        <v>0</v>
      </c>
      <c r="I51" s="201">
        <v>0</v>
      </c>
      <c r="J51" s="201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5"/>
    </row>
    <row r="52" spans="1:21" x14ac:dyDescent="0.2">
      <c r="A52" s="30">
        <v>46</v>
      </c>
      <c r="B52" s="7" t="s">
        <v>75</v>
      </c>
      <c r="C52" s="18">
        <v>0</v>
      </c>
      <c r="D52" s="18">
        <v>0</v>
      </c>
      <c r="E52" s="18">
        <v>0</v>
      </c>
      <c r="F52" s="18">
        <v>0</v>
      </c>
      <c r="G52" s="201">
        <v>0</v>
      </c>
      <c r="H52" s="201">
        <v>0</v>
      </c>
      <c r="I52" s="201">
        <v>0</v>
      </c>
      <c r="J52" s="201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5"/>
    </row>
    <row r="53" spans="1:21" ht="30" x14ac:dyDescent="0.2">
      <c r="A53" s="30">
        <v>47</v>
      </c>
      <c r="B53" s="7" t="s">
        <v>39</v>
      </c>
      <c r="C53" s="18">
        <v>0</v>
      </c>
      <c r="D53" s="18">
        <v>0</v>
      </c>
      <c r="E53" s="18">
        <v>0</v>
      </c>
      <c r="F53" s="18">
        <v>0</v>
      </c>
      <c r="G53" s="201">
        <v>0</v>
      </c>
      <c r="H53" s="201">
        <v>0</v>
      </c>
      <c r="I53" s="201">
        <v>0</v>
      </c>
      <c r="J53" s="201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5"/>
    </row>
    <row r="54" spans="1:21" x14ac:dyDescent="0.2">
      <c r="A54" s="30">
        <v>48</v>
      </c>
      <c r="B54" s="7" t="s">
        <v>40</v>
      </c>
      <c r="C54" s="18">
        <v>0</v>
      </c>
      <c r="D54" s="18">
        <v>0</v>
      </c>
      <c r="E54" s="18">
        <v>0</v>
      </c>
      <c r="F54" s="18">
        <v>0</v>
      </c>
      <c r="G54" s="201">
        <v>0</v>
      </c>
      <c r="H54" s="201">
        <v>0</v>
      </c>
      <c r="I54" s="201">
        <v>0</v>
      </c>
      <c r="J54" s="201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5"/>
    </row>
    <row r="55" spans="1:21" x14ac:dyDescent="0.2">
      <c r="A55" s="30">
        <v>49</v>
      </c>
      <c r="B55" s="7" t="s">
        <v>76</v>
      </c>
      <c r="C55" s="18">
        <v>0</v>
      </c>
      <c r="D55" s="18">
        <v>0</v>
      </c>
      <c r="E55" s="18">
        <v>0</v>
      </c>
      <c r="F55" s="18">
        <v>0</v>
      </c>
      <c r="G55" s="201">
        <v>0</v>
      </c>
      <c r="H55" s="201">
        <v>0</v>
      </c>
      <c r="I55" s="201">
        <v>0</v>
      </c>
      <c r="J55" s="201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5"/>
    </row>
    <row r="56" spans="1:21" x14ac:dyDescent="0.2">
      <c r="A56" s="30">
        <v>50</v>
      </c>
      <c r="B56" s="7" t="s">
        <v>41</v>
      </c>
      <c r="C56" s="18">
        <v>0</v>
      </c>
      <c r="D56" s="18">
        <v>0</v>
      </c>
      <c r="E56" s="18">
        <v>0</v>
      </c>
      <c r="F56" s="18">
        <v>0</v>
      </c>
      <c r="G56" s="201">
        <v>0</v>
      </c>
      <c r="H56" s="201">
        <v>0</v>
      </c>
      <c r="I56" s="201">
        <v>0</v>
      </c>
      <c r="J56" s="201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5"/>
    </row>
    <row r="57" spans="1:21" x14ac:dyDescent="0.2">
      <c r="A57" s="30">
        <v>51</v>
      </c>
      <c r="B57" s="7" t="s">
        <v>42</v>
      </c>
      <c r="C57" s="18">
        <v>0</v>
      </c>
      <c r="D57" s="18">
        <v>0</v>
      </c>
      <c r="E57" s="18">
        <v>0</v>
      </c>
      <c r="F57" s="18">
        <v>0</v>
      </c>
      <c r="G57" s="201">
        <v>0</v>
      </c>
      <c r="H57" s="201">
        <v>0</v>
      </c>
      <c r="I57" s="201">
        <v>0</v>
      </c>
      <c r="J57" s="201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5"/>
    </row>
    <row r="58" spans="1:21" x14ac:dyDescent="0.2">
      <c r="A58" s="30">
        <v>52</v>
      </c>
      <c r="B58" s="7" t="s">
        <v>43</v>
      </c>
      <c r="C58" s="18">
        <v>0</v>
      </c>
      <c r="D58" s="18">
        <v>0</v>
      </c>
      <c r="E58" s="18">
        <v>0</v>
      </c>
      <c r="F58" s="18">
        <v>0</v>
      </c>
      <c r="G58" s="201">
        <v>0</v>
      </c>
      <c r="H58" s="201">
        <v>0</v>
      </c>
      <c r="I58" s="201">
        <v>0</v>
      </c>
      <c r="J58" s="201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5"/>
    </row>
    <row r="59" spans="1:21" x14ac:dyDescent="0.2">
      <c r="A59" s="30">
        <v>53</v>
      </c>
      <c r="B59" s="7" t="s">
        <v>44</v>
      </c>
      <c r="C59" s="18">
        <v>0</v>
      </c>
      <c r="D59" s="18">
        <v>0</v>
      </c>
      <c r="E59" s="18">
        <v>0</v>
      </c>
      <c r="F59" s="18">
        <v>0</v>
      </c>
      <c r="G59" s="201">
        <v>0</v>
      </c>
      <c r="H59" s="201">
        <v>0</v>
      </c>
      <c r="I59" s="201">
        <v>0</v>
      </c>
      <c r="J59" s="201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5"/>
    </row>
    <row r="60" spans="1:21" x14ac:dyDescent="0.2">
      <c r="A60" s="30">
        <v>54</v>
      </c>
      <c r="B60" s="29" t="s">
        <v>77</v>
      </c>
      <c r="C60" s="18">
        <v>0</v>
      </c>
      <c r="D60" s="18">
        <v>0</v>
      </c>
      <c r="E60" s="18">
        <v>0</v>
      </c>
      <c r="F60" s="18">
        <v>0</v>
      </c>
      <c r="G60" s="201">
        <v>0</v>
      </c>
      <c r="H60" s="201">
        <v>0</v>
      </c>
      <c r="I60" s="201">
        <v>0</v>
      </c>
      <c r="J60" s="201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5"/>
    </row>
    <row r="61" spans="1:21" x14ac:dyDescent="0.2">
      <c r="A61" s="30">
        <v>55</v>
      </c>
      <c r="B61" s="7" t="s">
        <v>46</v>
      </c>
      <c r="C61" s="18">
        <v>0</v>
      </c>
      <c r="D61" s="18">
        <v>0</v>
      </c>
      <c r="E61" s="18">
        <v>0</v>
      </c>
      <c r="F61" s="18">
        <v>0</v>
      </c>
      <c r="G61" s="201">
        <v>0</v>
      </c>
      <c r="H61" s="201">
        <v>0</v>
      </c>
      <c r="I61" s="201">
        <v>0</v>
      </c>
      <c r="J61" s="201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5"/>
    </row>
    <row r="62" spans="1:21" x14ac:dyDescent="0.2">
      <c r="A62" s="30">
        <v>56</v>
      </c>
      <c r="B62" s="29" t="s">
        <v>48</v>
      </c>
      <c r="C62" s="18">
        <v>0</v>
      </c>
      <c r="D62" s="18">
        <v>0</v>
      </c>
      <c r="E62" s="18">
        <v>0</v>
      </c>
      <c r="F62" s="18">
        <v>0</v>
      </c>
      <c r="G62" s="201">
        <v>0</v>
      </c>
      <c r="H62" s="201">
        <v>0</v>
      </c>
      <c r="I62" s="201">
        <v>0</v>
      </c>
      <c r="J62" s="201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5"/>
    </row>
    <row r="63" spans="1:21" x14ac:dyDescent="0.2">
      <c r="A63" s="30">
        <v>57</v>
      </c>
      <c r="B63" s="29" t="s">
        <v>51</v>
      </c>
      <c r="C63" s="18">
        <v>0</v>
      </c>
      <c r="D63" s="18">
        <v>0</v>
      </c>
      <c r="E63" s="18">
        <v>0</v>
      </c>
      <c r="F63" s="18">
        <v>0</v>
      </c>
      <c r="G63" s="201">
        <v>0</v>
      </c>
      <c r="H63" s="201">
        <v>0</v>
      </c>
      <c r="I63" s="201">
        <v>0</v>
      </c>
      <c r="J63" s="201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5"/>
    </row>
    <row r="64" spans="1:21" x14ac:dyDescent="0.2">
      <c r="A64" s="30">
        <v>58</v>
      </c>
      <c r="B64" s="29" t="s">
        <v>53</v>
      </c>
      <c r="C64" s="18">
        <v>0</v>
      </c>
      <c r="D64" s="18">
        <v>0</v>
      </c>
      <c r="E64" s="18">
        <v>0</v>
      </c>
      <c r="F64" s="18">
        <v>0</v>
      </c>
      <c r="G64" s="201">
        <v>0</v>
      </c>
      <c r="H64" s="201">
        <v>0</v>
      </c>
      <c r="I64" s="201">
        <v>0</v>
      </c>
      <c r="J64" s="201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5"/>
    </row>
    <row r="65" spans="1:21" x14ac:dyDescent="0.2">
      <c r="A65" s="30">
        <v>59</v>
      </c>
      <c r="B65" s="29" t="s">
        <v>47</v>
      </c>
      <c r="C65" s="18">
        <v>0</v>
      </c>
      <c r="D65" s="18">
        <v>0</v>
      </c>
      <c r="E65" s="18">
        <v>0</v>
      </c>
      <c r="F65" s="18">
        <v>0</v>
      </c>
      <c r="G65" s="201">
        <v>0</v>
      </c>
      <c r="H65" s="201">
        <v>0</v>
      </c>
      <c r="I65" s="201">
        <v>0</v>
      </c>
      <c r="J65" s="201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5"/>
    </row>
    <row r="66" spans="1:21" x14ac:dyDescent="0.2">
      <c r="A66" s="30">
        <v>60</v>
      </c>
      <c r="B66" s="7" t="s">
        <v>45</v>
      </c>
      <c r="C66" s="18">
        <v>0</v>
      </c>
      <c r="D66" s="18">
        <v>0</v>
      </c>
      <c r="E66" s="18">
        <v>0</v>
      </c>
      <c r="F66" s="18">
        <v>0</v>
      </c>
      <c r="G66" s="201">
        <v>0</v>
      </c>
      <c r="H66" s="201">
        <v>0</v>
      </c>
      <c r="I66" s="201">
        <v>0</v>
      </c>
      <c r="J66" s="201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5"/>
    </row>
    <row r="67" spans="1:21" x14ac:dyDescent="0.2">
      <c r="A67" s="30">
        <v>61</v>
      </c>
      <c r="B67" s="29" t="s">
        <v>49</v>
      </c>
      <c r="C67" s="18">
        <v>0</v>
      </c>
      <c r="D67" s="18">
        <v>0</v>
      </c>
      <c r="E67" s="18">
        <v>0</v>
      </c>
      <c r="F67" s="18">
        <v>0</v>
      </c>
      <c r="G67" s="201">
        <v>0</v>
      </c>
      <c r="H67" s="201">
        <v>0</v>
      </c>
      <c r="I67" s="201">
        <v>0</v>
      </c>
      <c r="J67" s="201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5"/>
    </row>
    <row r="68" spans="1:21" x14ac:dyDescent="0.2">
      <c r="A68" s="30">
        <v>62</v>
      </c>
      <c r="B68" s="29" t="s">
        <v>50</v>
      </c>
      <c r="C68" s="18">
        <v>0</v>
      </c>
      <c r="D68" s="18">
        <v>0</v>
      </c>
      <c r="E68" s="18">
        <v>0</v>
      </c>
      <c r="F68" s="18">
        <v>0</v>
      </c>
      <c r="G68" s="201">
        <v>0</v>
      </c>
      <c r="H68" s="201">
        <v>0</v>
      </c>
      <c r="I68" s="201">
        <v>0</v>
      </c>
      <c r="J68" s="201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5"/>
    </row>
    <row r="69" spans="1:21" x14ac:dyDescent="0.2">
      <c r="A69" s="30">
        <v>63</v>
      </c>
      <c r="B69" s="29" t="s">
        <v>52</v>
      </c>
      <c r="C69" s="18">
        <v>0</v>
      </c>
      <c r="D69" s="18">
        <v>0</v>
      </c>
      <c r="E69" s="18">
        <v>0</v>
      </c>
      <c r="F69" s="18">
        <v>0</v>
      </c>
      <c r="G69" s="201">
        <v>0</v>
      </c>
      <c r="H69" s="201">
        <v>0</v>
      </c>
      <c r="I69" s="201">
        <v>0</v>
      </c>
      <c r="J69" s="201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5"/>
    </row>
    <row r="70" spans="1:21" x14ac:dyDescent="0.2">
      <c r="A70" s="30">
        <v>64</v>
      </c>
      <c r="B70" s="29" t="s">
        <v>54</v>
      </c>
      <c r="C70" s="18">
        <v>0</v>
      </c>
      <c r="D70" s="18">
        <v>0</v>
      </c>
      <c r="E70" s="18">
        <v>0</v>
      </c>
      <c r="F70" s="18">
        <v>0</v>
      </c>
      <c r="G70" s="201">
        <v>0</v>
      </c>
      <c r="H70" s="201">
        <v>0</v>
      </c>
      <c r="I70" s="201">
        <v>0</v>
      </c>
      <c r="J70" s="201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5"/>
    </row>
    <row r="71" spans="1:21" ht="45" x14ac:dyDescent="0.2">
      <c r="A71" s="30">
        <v>65</v>
      </c>
      <c r="B71" s="29" t="s">
        <v>56</v>
      </c>
      <c r="C71" s="18">
        <v>0</v>
      </c>
      <c r="D71" s="18">
        <v>0</v>
      </c>
      <c r="E71" s="18">
        <v>0</v>
      </c>
      <c r="F71" s="18">
        <v>0</v>
      </c>
      <c r="G71" s="201">
        <v>0</v>
      </c>
      <c r="H71" s="201">
        <v>0</v>
      </c>
      <c r="I71" s="201">
        <v>0</v>
      </c>
      <c r="J71" s="201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5"/>
    </row>
    <row r="72" spans="1:21" x14ac:dyDescent="0.2">
      <c r="A72" s="30">
        <v>66</v>
      </c>
      <c r="B72" s="29" t="s">
        <v>78</v>
      </c>
      <c r="C72" s="18">
        <v>0</v>
      </c>
      <c r="D72" s="18">
        <v>0</v>
      </c>
      <c r="E72" s="18">
        <v>0</v>
      </c>
      <c r="F72" s="18">
        <v>0</v>
      </c>
      <c r="G72" s="201">
        <v>0</v>
      </c>
      <c r="H72" s="201">
        <v>0</v>
      </c>
      <c r="I72" s="201">
        <v>0</v>
      </c>
      <c r="J72" s="201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5"/>
    </row>
    <row r="73" spans="1:21" x14ac:dyDescent="0.2">
      <c r="A73" s="30">
        <v>67</v>
      </c>
      <c r="B73" s="29" t="s">
        <v>58</v>
      </c>
      <c r="C73" s="18">
        <v>0</v>
      </c>
      <c r="D73" s="18">
        <v>0</v>
      </c>
      <c r="E73" s="18">
        <v>0</v>
      </c>
      <c r="F73" s="18">
        <v>0</v>
      </c>
      <c r="G73" s="201">
        <v>0</v>
      </c>
      <c r="H73" s="201">
        <v>0</v>
      </c>
      <c r="I73" s="201">
        <v>0</v>
      </c>
      <c r="J73" s="201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5"/>
    </row>
    <row r="74" spans="1:21" x14ac:dyDescent="0.2">
      <c r="A74" s="30">
        <v>68</v>
      </c>
      <c r="B74" s="29" t="s">
        <v>60</v>
      </c>
      <c r="C74" s="18">
        <v>0</v>
      </c>
      <c r="D74" s="18">
        <v>0</v>
      </c>
      <c r="E74" s="18">
        <v>0</v>
      </c>
      <c r="F74" s="18">
        <v>0</v>
      </c>
      <c r="G74" s="201">
        <v>0</v>
      </c>
      <c r="H74" s="201">
        <v>0</v>
      </c>
      <c r="I74" s="201">
        <v>0</v>
      </c>
      <c r="J74" s="201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5"/>
    </row>
    <row r="75" spans="1:21" x14ac:dyDescent="0.2">
      <c r="A75" s="30">
        <v>69</v>
      </c>
      <c r="B75" s="29" t="s">
        <v>61</v>
      </c>
      <c r="C75" s="18">
        <v>0</v>
      </c>
      <c r="D75" s="18">
        <v>0</v>
      </c>
      <c r="E75" s="18">
        <v>0</v>
      </c>
      <c r="F75" s="18">
        <v>0</v>
      </c>
      <c r="G75" s="201">
        <v>0</v>
      </c>
      <c r="H75" s="201">
        <v>0</v>
      </c>
      <c r="I75" s="201">
        <v>0</v>
      </c>
      <c r="J75" s="201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5"/>
    </row>
    <row r="76" spans="1:21" x14ac:dyDescent="0.2">
      <c r="A76" s="30">
        <v>70</v>
      </c>
      <c r="B76" s="29" t="s">
        <v>63</v>
      </c>
      <c r="C76" s="18">
        <v>0</v>
      </c>
      <c r="D76" s="18">
        <v>0</v>
      </c>
      <c r="E76" s="18">
        <v>0</v>
      </c>
      <c r="F76" s="18">
        <v>0</v>
      </c>
      <c r="G76" s="201">
        <v>0</v>
      </c>
      <c r="H76" s="201">
        <v>0</v>
      </c>
      <c r="I76" s="201">
        <v>0</v>
      </c>
      <c r="J76" s="201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5"/>
    </row>
    <row r="77" spans="1:21" x14ac:dyDescent="0.2">
      <c r="A77" s="30">
        <v>71</v>
      </c>
      <c r="B77" s="29" t="s">
        <v>64</v>
      </c>
      <c r="C77" s="18">
        <v>0</v>
      </c>
      <c r="D77" s="18">
        <v>0</v>
      </c>
      <c r="E77" s="18">
        <v>0</v>
      </c>
      <c r="F77" s="18">
        <v>0</v>
      </c>
      <c r="G77" s="201">
        <v>0</v>
      </c>
      <c r="H77" s="201">
        <v>0</v>
      </c>
      <c r="I77" s="201">
        <v>0</v>
      </c>
      <c r="J77" s="201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5"/>
    </row>
    <row r="78" spans="1:21" x14ac:dyDescent="0.2">
      <c r="A78" s="30">
        <v>72</v>
      </c>
      <c r="B78" s="7" t="s">
        <v>79</v>
      </c>
      <c r="C78" s="18">
        <v>0</v>
      </c>
      <c r="D78" s="18">
        <v>0</v>
      </c>
      <c r="E78" s="18">
        <v>0</v>
      </c>
      <c r="F78" s="18">
        <v>0</v>
      </c>
      <c r="G78" s="201">
        <v>0</v>
      </c>
      <c r="H78" s="201">
        <v>0</v>
      </c>
      <c r="I78" s="201">
        <v>0</v>
      </c>
      <c r="J78" s="201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5"/>
    </row>
    <row r="79" spans="1:21" x14ac:dyDescent="0.2">
      <c r="A79" s="30">
        <v>73</v>
      </c>
      <c r="B79" s="29" t="s">
        <v>55</v>
      </c>
      <c r="C79" s="18">
        <v>0</v>
      </c>
      <c r="D79" s="18">
        <v>0</v>
      </c>
      <c r="E79" s="18">
        <v>0</v>
      </c>
      <c r="F79" s="18">
        <v>0</v>
      </c>
      <c r="G79" s="201">
        <v>0</v>
      </c>
      <c r="H79" s="201">
        <v>0</v>
      </c>
      <c r="I79" s="201">
        <v>0</v>
      </c>
      <c r="J79" s="201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5"/>
    </row>
    <row r="80" spans="1:21" x14ac:dyDescent="0.2">
      <c r="A80" s="30">
        <v>74</v>
      </c>
      <c r="B80" s="29" t="s">
        <v>57</v>
      </c>
      <c r="C80" s="18">
        <v>0</v>
      </c>
      <c r="D80" s="18">
        <v>0</v>
      </c>
      <c r="E80" s="18">
        <v>0</v>
      </c>
      <c r="F80" s="18">
        <v>0</v>
      </c>
      <c r="G80" s="201">
        <v>0</v>
      </c>
      <c r="H80" s="201">
        <v>0</v>
      </c>
      <c r="I80" s="201">
        <v>0</v>
      </c>
      <c r="J80" s="201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5"/>
    </row>
    <row r="81" spans="1:21" ht="30" x14ac:dyDescent="0.2">
      <c r="A81" s="30">
        <v>75</v>
      </c>
      <c r="B81" s="29" t="s">
        <v>62</v>
      </c>
      <c r="C81" s="18">
        <v>0</v>
      </c>
      <c r="D81" s="18">
        <v>0</v>
      </c>
      <c r="E81" s="18">
        <v>0</v>
      </c>
      <c r="F81" s="18">
        <v>0</v>
      </c>
      <c r="G81" s="201">
        <v>0</v>
      </c>
      <c r="H81" s="201">
        <v>0</v>
      </c>
      <c r="I81" s="201">
        <v>0</v>
      </c>
      <c r="J81" s="201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5"/>
    </row>
    <row r="82" spans="1:21" x14ac:dyDescent="0.2">
      <c r="A82" s="30">
        <v>76</v>
      </c>
      <c r="B82" s="29" t="s">
        <v>59</v>
      </c>
      <c r="C82" s="18">
        <v>0</v>
      </c>
      <c r="D82" s="18">
        <v>0</v>
      </c>
      <c r="E82" s="18">
        <v>0</v>
      </c>
      <c r="F82" s="18">
        <v>0</v>
      </c>
      <c r="G82" s="201">
        <v>0</v>
      </c>
      <c r="H82" s="201">
        <v>0</v>
      </c>
      <c r="I82" s="201">
        <v>0</v>
      </c>
      <c r="J82" s="201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5"/>
    </row>
    <row r="83" spans="1:21" x14ac:dyDescent="0.2">
      <c r="A83" s="30">
        <v>77</v>
      </c>
      <c r="B83" s="29" t="s">
        <v>65</v>
      </c>
      <c r="C83" s="18">
        <v>0</v>
      </c>
      <c r="D83" s="18">
        <v>0</v>
      </c>
      <c r="E83" s="18">
        <v>0</v>
      </c>
      <c r="F83" s="18">
        <v>0</v>
      </c>
      <c r="G83" s="201">
        <v>0</v>
      </c>
      <c r="H83" s="201">
        <v>0</v>
      </c>
      <c r="I83" s="201">
        <v>0</v>
      </c>
      <c r="J83" s="201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5"/>
    </row>
    <row r="84" spans="1:21" x14ac:dyDescent="0.2">
      <c r="A84" s="30">
        <v>78</v>
      </c>
      <c r="B84" s="29" t="s">
        <v>66</v>
      </c>
      <c r="C84" s="18">
        <v>0</v>
      </c>
      <c r="D84" s="18">
        <v>0</v>
      </c>
      <c r="E84" s="18">
        <v>0</v>
      </c>
      <c r="F84" s="18">
        <v>0</v>
      </c>
      <c r="G84" s="201">
        <v>0</v>
      </c>
      <c r="H84" s="201">
        <v>0</v>
      </c>
      <c r="I84" s="201">
        <v>0</v>
      </c>
      <c r="J84" s="201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5"/>
    </row>
    <row r="85" spans="1:21" x14ac:dyDescent="0.2">
      <c r="A85" s="30">
        <v>79</v>
      </c>
      <c r="B85" s="8" t="s">
        <v>175</v>
      </c>
      <c r="C85" s="18">
        <v>0</v>
      </c>
      <c r="D85" s="18">
        <v>0</v>
      </c>
      <c r="E85" s="18">
        <v>0</v>
      </c>
      <c r="F85" s="18">
        <v>0</v>
      </c>
      <c r="G85" s="201">
        <v>0</v>
      </c>
      <c r="H85" s="201">
        <v>0</v>
      </c>
      <c r="I85" s="201">
        <v>0</v>
      </c>
      <c r="J85" s="201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/>
      <c r="Q85" s="18"/>
      <c r="R85" s="18"/>
      <c r="S85" s="18"/>
      <c r="T85" s="18"/>
      <c r="U85" s="15"/>
    </row>
    <row r="86" spans="1:21" s="4" customFormat="1" ht="15.75" x14ac:dyDescent="0.25">
      <c r="A86" s="31"/>
      <c r="B86" s="43"/>
      <c r="C86" s="20">
        <v>2270</v>
      </c>
      <c r="D86" s="20">
        <v>549</v>
      </c>
      <c r="E86" s="20">
        <v>546</v>
      </c>
      <c r="F86" s="20">
        <v>529</v>
      </c>
      <c r="G86" s="20">
        <v>646</v>
      </c>
      <c r="H86" s="20">
        <v>216</v>
      </c>
      <c r="I86" s="20">
        <v>219</v>
      </c>
      <c r="J86" s="20">
        <v>211</v>
      </c>
      <c r="K86" s="20">
        <v>1329</v>
      </c>
      <c r="L86" s="20">
        <v>323</v>
      </c>
      <c r="M86" s="20">
        <v>322</v>
      </c>
      <c r="N86" s="20">
        <v>312</v>
      </c>
      <c r="O86" s="20">
        <v>372</v>
      </c>
      <c r="P86" s="20">
        <v>941</v>
      </c>
      <c r="Q86" s="20">
        <v>226</v>
      </c>
      <c r="R86" s="20">
        <v>224</v>
      </c>
      <c r="S86" s="20">
        <v>217</v>
      </c>
      <c r="T86" s="20">
        <v>274</v>
      </c>
      <c r="U86" s="15"/>
    </row>
    <row r="87" spans="1:21" x14ac:dyDescent="0.2">
      <c r="C87" s="21"/>
      <c r="K87" s="21"/>
      <c r="P87" s="21"/>
    </row>
    <row r="88" spans="1:21" x14ac:dyDescent="0.2">
      <c r="C88" s="21"/>
      <c r="K88" s="21"/>
      <c r="P88" s="21"/>
    </row>
  </sheetData>
  <autoFilter ref="A6:G6">
    <sortState ref="A9:I85">
      <sortCondition ref="A6"/>
    </sortState>
  </autoFilter>
  <mergeCells count="15">
    <mergeCell ref="A4:A6"/>
    <mergeCell ref="B4:B6"/>
    <mergeCell ref="C4:C6"/>
    <mergeCell ref="K4:O4"/>
    <mergeCell ref="D5:D6"/>
    <mergeCell ref="E5:E6"/>
    <mergeCell ref="F5:F6"/>
    <mergeCell ref="G5:G6"/>
    <mergeCell ref="D4:J4"/>
    <mergeCell ref="H5:J5"/>
    <mergeCell ref="P4:T4"/>
    <mergeCell ref="K5:K6"/>
    <mergeCell ref="L5:O5"/>
    <mergeCell ref="P5:P6"/>
    <mergeCell ref="Q5:T5"/>
  </mergeCells>
  <pageMargins left="0.70866141732283472" right="0.70866141732283472" top="0.74803149606299213" bottom="0.74803149606299213" header="0.31496062992125984" footer="0.31496062992125984"/>
  <pageSetup paperSize="9" scale="31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U8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31" sqref="J31"/>
    </sheetView>
  </sheetViews>
  <sheetFormatPr defaultRowHeight="15" x14ac:dyDescent="0.2"/>
  <cols>
    <col min="1" max="1" width="9.140625" style="1"/>
    <col min="2" max="2" width="50.85546875" style="5" customWidth="1"/>
    <col min="3" max="3" width="20.7109375" style="38" customWidth="1"/>
    <col min="4" max="4" width="20.42578125" style="49" customWidth="1"/>
    <col min="5" max="5" width="18.7109375" style="49" customWidth="1"/>
    <col min="6" max="6" width="19.85546875" style="49" customWidth="1"/>
    <col min="7" max="10" width="21" style="49" customWidth="1"/>
    <col min="11" max="11" width="22.140625" style="38" customWidth="1"/>
    <col min="12" max="12" width="20.42578125" style="49" customWidth="1"/>
    <col min="13" max="13" width="18.7109375" style="49" customWidth="1"/>
    <col min="14" max="14" width="19.85546875" style="49" customWidth="1"/>
    <col min="15" max="15" width="21" style="49" customWidth="1"/>
    <col min="16" max="16" width="21.42578125" style="38" customWidth="1"/>
    <col min="17" max="17" width="20.42578125" style="49" customWidth="1"/>
    <col min="18" max="18" width="18.7109375" style="49" customWidth="1"/>
    <col min="19" max="19" width="19.85546875" style="49" customWidth="1"/>
    <col min="20" max="20" width="21" style="49" customWidth="1"/>
    <col min="21" max="21" width="17.7109375" style="1" customWidth="1"/>
    <col min="22" max="16384" width="9.140625" style="1"/>
  </cols>
  <sheetData>
    <row r="1" spans="1:21" x14ac:dyDescent="0.2">
      <c r="G1" s="50"/>
      <c r="H1" s="50"/>
      <c r="I1" s="50"/>
      <c r="J1" s="50"/>
      <c r="O1" s="50"/>
      <c r="T1" s="50" t="s">
        <v>131</v>
      </c>
    </row>
    <row r="3" spans="1:21" ht="15.75" x14ac:dyDescent="0.25">
      <c r="A3" s="1" t="s">
        <v>184</v>
      </c>
      <c r="B3" s="25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1" ht="32.25" customHeight="1" x14ac:dyDescent="0.2">
      <c r="A4" s="343"/>
      <c r="B4" s="229" t="s">
        <v>1</v>
      </c>
      <c r="C4" s="256" t="s">
        <v>128</v>
      </c>
      <c r="D4" s="246" t="s">
        <v>113</v>
      </c>
      <c r="E4" s="247"/>
      <c r="F4" s="247"/>
      <c r="G4" s="247"/>
      <c r="H4" s="247"/>
      <c r="I4" s="247"/>
      <c r="J4" s="247"/>
      <c r="K4" s="243" t="s">
        <v>129</v>
      </c>
      <c r="L4" s="243"/>
      <c r="M4" s="243"/>
      <c r="N4" s="243"/>
      <c r="O4" s="243"/>
      <c r="P4" s="251" t="s">
        <v>130</v>
      </c>
      <c r="Q4" s="252"/>
      <c r="R4" s="252"/>
      <c r="S4" s="252"/>
      <c r="T4" s="253"/>
    </row>
    <row r="5" spans="1:21" s="2" customFormat="1" ht="15.75" customHeight="1" x14ac:dyDescent="0.2">
      <c r="A5" s="343"/>
      <c r="B5" s="229"/>
      <c r="C5" s="256"/>
      <c r="D5" s="249" t="s">
        <v>81</v>
      </c>
      <c r="E5" s="249" t="s">
        <v>82</v>
      </c>
      <c r="F5" s="249" t="s">
        <v>83</v>
      </c>
      <c r="G5" s="349" t="s">
        <v>84</v>
      </c>
      <c r="H5" s="349"/>
      <c r="I5" s="349"/>
      <c r="J5" s="349"/>
      <c r="K5" s="244" t="s">
        <v>118</v>
      </c>
      <c r="L5" s="246" t="s">
        <v>80</v>
      </c>
      <c r="M5" s="247"/>
      <c r="N5" s="247"/>
      <c r="O5" s="248"/>
      <c r="P5" s="254" t="s">
        <v>118</v>
      </c>
      <c r="Q5" s="246" t="s">
        <v>80</v>
      </c>
      <c r="R5" s="247"/>
      <c r="S5" s="247"/>
      <c r="T5" s="248"/>
    </row>
    <row r="6" spans="1:21" s="6" customFormat="1" x14ac:dyDescent="0.2">
      <c r="A6" s="343"/>
      <c r="B6" s="229"/>
      <c r="C6" s="256"/>
      <c r="D6" s="250"/>
      <c r="E6" s="250"/>
      <c r="F6" s="250"/>
      <c r="G6" s="216" t="s">
        <v>192</v>
      </c>
      <c r="H6" s="51" t="s">
        <v>193</v>
      </c>
      <c r="I6" s="51" t="s">
        <v>194</v>
      </c>
      <c r="J6" s="51" t="s">
        <v>195</v>
      </c>
      <c r="K6" s="245"/>
      <c r="L6" s="51" t="s">
        <v>81</v>
      </c>
      <c r="M6" s="51" t="s">
        <v>82</v>
      </c>
      <c r="N6" s="51" t="s">
        <v>83</v>
      </c>
      <c r="O6" s="51" t="s">
        <v>84</v>
      </c>
      <c r="P6" s="255"/>
      <c r="Q6" s="51" t="s">
        <v>81</v>
      </c>
      <c r="R6" s="51" t="s">
        <v>82</v>
      </c>
      <c r="S6" s="51" t="s">
        <v>83</v>
      </c>
      <c r="T6" s="51" t="s">
        <v>84</v>
      </c>
    </row>
    <row r="7" spans="1:21" x14ac:dyDescent="0.2">
      <c r="A7" s="30">
        <v>1</v>
      </c>
      <c r="B7" s="32" t="s">
        <v>2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9"/>
    </row>
    <row r="8" spans="1:21" x14ac:dyDescent="0.2">
      <c r="A8" s="30">
        <v>2</v>
      </c>
      <c r="B8" s="32" t="s">
        <v>3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9"/>
    </row>
    <row r="9" spans="1:21" x14ac:dyDescent="0.2">
      <c r="A9" s="30">
        <v>3</v>
      </c>
      <c r="B9" s="32" t="s">
        <v>4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9"/>
    </row>
    <row r="10" spans="1:21" x14ac:dyDescent="0.2">
      <c r="A10" s="30">
        <v>4</v>
      </c>
      <c r="B10" s="32" t="s">
        <v>5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9"/>
    </row>
    <row r="11" spans="1:21" x14ac:dyDescent="0.2">
      <c r="A11" s="30">
        <v>5</v>
      </c>
      <c r="B11" s="32" t="s">
        <v>6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9"/>
    </row>
    <row r="12" spans="1:21" x14ac:dyDescent="0.2">
      <c r="A12" s="30">
        <v>6</v>
      </c>
      <c r="B12" s="32" t="s">
        <v>7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9"/>
    </row>
    <row r="13" spans="1:21" x14ac:dyDescent="0.2">
      <c r="A13" s="30">
        <v>7</v>
      </c>
      <c r="B13" s="32" t="s">
        <v>8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9"/>
    </row>
    <row r="14" spans="1:21" x14ac:dyDescent="0.2">
      <c r="A14" s="30">
        <v>8</v>
      </c>
      <c r="B14" s="32" t="s">
        <v>9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9"/>
    </row>
    <row r="15" spans="1:21" x14ac:dyDescent="0.2">
      <c r="A15" s="30">
        <v>9</v>
      </c>
      <c r="B15" s="32" t="s">
        <v>10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9"/>
    </row>
    <row r="16" spans="1:21" ht="17.25" customHeight="1" x14ac:dyDescent="0.2">
      <c r="A16" s="30">
        <v>10</v>
      </c>
      <c r="B16" s="32" t="s">
        <v>67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9"/>
    </row>
    <row r="17" spans="1:21" x14ac:dyDescent="0.2">
      <c r="A17" s="30">
        <v>11</v>
      </c>
      <c r="B17" s="32" t="s">
        <v>11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9"/>
    </row>
    <row r="18" spans="1:21" x14ac:dyDescent="0.2">
      <c r="A18" s="30">
        <v>12</v>
      </c>
      <c r="B18" s="32" t="s">
        <v>12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9"/>
    </row>
    <row r="19" spans="1:21" x14ac:dyDescent="0.2">
      <c r="A19" s="30">
        <v>13</v>
      </c>
      <c r="B19" s="32" t="s">
        <v>13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9"/>
    </row>
    <row r="20" spans="1:21" x14ac:dyDescent="0.2">
      <c r="A20" s="30">
        <v>14</v>
      </c>
      <c r="B20" s="32" t="s">
        <v>14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9"/>
    </row>
    <row r="21" spans="1:21" x14ac:dyDescent="0.2">
      <c r="A21" s="30">
        <v>15</v>
      </c>
      <c r="B21" s="32" t="s">
        <v>15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9"/>
    </row>
    <row r="22" spans="1:21" x14ac:dyDescent="0.2">
      <c r="A22" s="30">
        <v>16</v>
      </c>
      <c r="B22" s="32" t="s">
        <v>16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9"/>
    </row>
    <row r="23" spans="1:21" x14ac:dyDescent="0.2">
      <c r="A23" s="30">
        <v>17</v>
      </c>
      <c r="B23" s="32" t="s">
        <v>17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9"/>
    </row>
    <row r="24" spans="1:21" x14ac:dyDescent="0.2">
      <c r="A24" s="30">
        <v>18</v>
      </c>
      <c r="B24" s="32" t="s">
        <v>18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9"/>
    </row>
    <row r="25" spans="1:21" x14ac:dyDescent="0.2">
      <c r="A25" s="30">
        <v>19</v>
      </c>
      <c r="B25" s="32" t="s">
        <v>19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9"/>
    </row>
    <row r="26" spans="1:21" x14ac:dyDescent="0.2">
      <c r="A26" s="30">
        <v>20</v>
      </c>
      <c r="B26" s="32" t="s">
        <v>20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9"/>
    </row>
    <row r="27" spans="1:21" x14ac:dyDescent="0.2">
      <c r="A27" s="30">
        <v>21</v>
      </c>
      <c r="B27" s="32" t="s">
        <v>21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9"/>
    </row>
    <row r="28" spans="1:21" x14ac:dyDescent="0.2">
      <c r="A28" s="30">
        <v>22</v>
      </c>
      <c r="B28" s="32" t="s">
        <v>22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9"/>
    </row>
    <row r="29" spans="1:21" x14ac:dyDescent="0.2">
      <c r="A29" s="30">
        <v>23</v>
      </c>
      <c r="B29" s="32" t="s">
        <v>23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9"/>
    </row>
    <row r="30" spans="1:21" x14ac:dyDescent="0.2">
      <c r="A30" s="30">
        <v>24</v>
      </c>
      <c r="B30" s="32" t="s">
        <v>24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9"/>
    </row>
    <row r="31" spans="1:21" ht="30" x14ac:dyDescent="0.2">
      <c r="A31" s="30">
        <v>25</v>
      </c>
      <c r="B31" s="32" t="s">
        <v>68</v>
      </c>
      <c r="C31" s="40">
        <v>129645099.13000001</v>
      </c>
      <c r="D31" s="40">
        <v>30803723</v>
      </c>
      <c r="E31" s="40">
        <v>28384729.170000002</v>
      </c>
      <c r="F31" s="40">
        <v>27642677.600000009</v>
      </c>
      <c r="G31" s="40">
        <v>42813969.359999999</v>
      </c>
      <c r="H31" s="40">
        <v>14271323.119999999</v>
      </c>
      <c r="I31" s="40">
        <v>14271323.119999999</v>
      </c>
      <c r="J31" s="40">
        <v>14271323.120000003</v>
      </c>
      <c r="K31" s="40">
        <v>73201569.120000005</v>
      </c>
      <c r="L31" s="40">
        <v>17392719.609999999</v>
      </c>
      <c r="M31" s="40">
        <v>16026882.07</v>
      </c>
      <c r="N31" s="40">
        <v>15607897.16</v>
      </c>
      <c r="O31" s="40">
        <v>24174070.280000005</v>
      </c>
      <c r="P31" s="40">
        <v>56443530.010000005</v>
      </c>
      <c r="Q31" s="40">
        <v>13411003.390000001</v>
      </c>
      <c r="R31" s="40">
        <v>12357847.100000001</v>
      </c>
      <c r="S31" s="40">
        <v>12034780.440000009</v>
      </c>
      <c r="T31" s="40">
        <v>18639899.079999994</v>
      </c>
      <c r="U31" s="49"/>
    </row>
    <row r="32" spans="1:21" ht="30" x14ac:dyDescent="0.2">
      <c r="A32" s="30">
        <v>26</v>
      </c>
      <c r="B32" s="32" t="s">
        <v>69</v>
      </c>
      <c r="C32" s="40">
        <v>5176192.75</v>
      </c>
      <c r="D32" s="40">
        <v>1294048</v>
      </c>
      <c r="E32" s="40">
        <v>890451.70000000019</v>
      </c>
      <c r="F32" s="40">
        <v>1332125.6499999999</v>
      </c>
      <c r="G32" s="40">
        <v>1659567.4</v>
      </c>
      <c r="H32" s="40">
        <v>553189.13</v>
      </c>
      <c r="I32" s="40">
        <v>553189.14</v>
      </c>
      <c r="J32" s="40">
        <v>553189.13</v>
      </c>
      <c r="K32" s="40">
        <v>2173150.88</v>
      </c>
      <c r="L32" s="40">
        <v>543287.64</v>
      </c>
      <c r="M32" s="40">
        <v>373843.48</v>
      </c>
      <c r="N32" s="40">
        <v>559274</v>
      </c>
      <c r="O32" s="40">
        <v>696745.75999999978</v>
      </c>
      <c r="P32" s="40">
        <v>3003041.87</v>
      </c>
      <c r="Q32" s="40">
        <v>750760.36</v>
      </c>
      <c r="R32" s="40">
        <v>516608.2200000002</v>
      </c>
      <c r="S32" s="40">
        <v>772851.64999999991</v>
      </c>
      <c r="T32" s="40">
        <v>962821.64000000013</v>
      </c>
      <c r="U32" s="49"/>
    </row>
    <row r="33" spans="1:21" ht="30" x14ac:dyDescent="0.2">
      <c r="A33" s="30">
        <v>27</v>
      </c>
      <c r="B33" s="32" t="s">
        <v>25</v>
      </c>
      <c r="C33" s="40">
        <v>79588442.700000003</v>
      </c>
      <c r="D33" s="40">
        <v>19897111</v>
      </c>
      <c r="E33" s="40">
        <v>20888308.109999999</v>
      </c>
      <c r="F33" s="40">
        <v>20459750.109999999</v>
      </c>
      <c r="G33" s="40">
        <v>18343273.480000004</v>
      </c>
      <c r="H33" s="40">
        <v>6258302.0499999998</v>
      </c>
      <c r="I33" s="40">
        <v>6258302.0499999998</v>
      </c>
      <c r="J33" s="40">
        <v>5826669.3800000036</v>
      </c>
      <c r="K33" s="40">
        <v>49768125.460000001</v>
      </c>
      <c r="L33" s="40">
        <v>12442031.57</v>
      </c>
      <c r="M33" s="40">
        <v>13061845.460000001</v>
      </c>
      <c r="N33" s="40">
        <v>12793860.210000001</v>
      </c>
      <c r="O33" s="40">
        <v>11470388.219999999</v>
      </c>
      <c r="P33" s="40">
        <v>29820317.240000002</v>
      </c>
      <c r="Q33" s="40">
        <v>7455079.4299999997</v>
      </c>
      <c r="R33" s="40">
        <v>7826462.6499999985</v>
      </c>
      <c r="S33" s="40">
        <v>7665889.8999999985</v>
      </c>
      <c r="T33" s="40">
        <v>6872885.2600000054</v>
      </c>
      <c r="U33" s="49"/>
    </row>
    <row r="34" spans="1:21" ht="30" x14ac:dyDescent="0.2">
      <c r="A34" s="30">
        <v>28</v>
      </c>
      <c r="B34" s="32" t="s">
        <v>70</v>
      </c>
      <c r="C34" s="40">
        <v>17028416.699999999</v>
      </c>
      <c r="D34" s="40">
        <v>4257104</v>
      </c>
      <c r="E34" s="40">
        <v>4118458.3600000003</v>
      </c>
      <c r="F34" s="40">
        <v>4441586.1000000006</v>
      </c>
      <c r="G34" s="40">
        <v>4211268.2399999993</v>
      </c>
      <c r="H34" s="40">
        <v>1403756.08</v>
      </c>
      <c r="I34" s="40">
        <v>1403756.08</v>
      </c>
      <c r="J34" s="40">
        <v>1403756.0799999991</v>
      </c>
      <c r="K34" s="40">
        <v>9104302</v>
      </c>
      <c r="L34" s="40">
        <v>2276075.41</v>
      </c>
      <c r="M34" s="40">
        <v>2201948.0299999998</v>
      </c>
      <c r="N34" s="40">
        <v>2374709.4</v>
      </c>
      <c r="O34" s="40">
        <v>2251569.1600000006</v>
      </c>
      <c r="P34" s="40">
        <v>7924114.6999999993</v>
      </c>
      <c r="Q34" s="40">
        <v>1981028.5899999999</v>
      </c>
      <c r="R34" s="40">
        <v>1916510.3300000005</v>
      </c>
      <c r="S34" s="40">
        <v>2066876.7000000007</v>
      </c>
      <c r="T34" s="40">
        <v>1959699.0799999987</v>
      </c>
      <c r="U34" s="49"/>
    </row>
    <row r="35" spans="1:21" ht="30" x14ac:dyDescent="0.2">
      <c r="A35" s="30">
        <v>29</v>
      </c>
      <c r="B35" s="32" t="s">
        <v>71</v>
      </c>
      <c r="C35" s="40">
        <v>24230689.5</v>
      </c>
      <c r="D35" s="40">
        <v>6057672</v>
      </c>
      <c r="E35" s="40">
        <v>6123161.0999999996</v>
      </c>
      <c r="F35" s="40">
        <v>5959439.8499999996</v>
      </c>
      <c r="G35" s="40">
        <v>6090416.5500000007</v>
      </c>
      <c r="H35" s="40">
        <v>2030138.85</v>
      </c>
      <c r="I35" s="40">
        <v>2030138.85</v>
      </c>
      <c r="J35" s="40">
        <v>2030138.8500000006</v>
      </c>
      <c r="K35" s="40">
        <v>15220721.92</v>
      </c>
      <c r="L35" s="40">
        <v>3805180.25</v>
      </c>
      <c r="M35" s="40">
        <v>3846317.8</v>
      </c>
      <c r="N35" s="40">
        <v>3743474.85</v>
      </c>
      <c r="O35" s="40">
        <v>3825749.02</v>
      </c>
      <c r="P35" s="40">
        <v>9009967.5800000001</v>
      </c>
      <c r="Q35" s="40">
        <v>2252491.75</v>
      </c>
      <c r="R35" s="40">
        <v>2276843.2999999998</v>
      </c>
      <c r="S35" s="40">
        <v>2215964.9999999995</v>
      </c>
      <c r="T35" s="40">
        <v>2264667.5300000007</v>
      </c>
      <c r="U35" s="49"/>
    </row>
    <row r="36" spans="1:21" ht="45" x14ac:dyDescent="0.2">
      <c r="A36" s="30">
        <v>30</v>
      </c>
      <c r="B36" s="32" t="s">
        <v>26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9"/>
    </row>
    <row r="37" spans="1:21" ht="30" x14ac:dyDescent="0.2">
      <c r="A37" s="30">
        <v>31</v>
      </c>
      <c r="B37" s="32" t="s">
        <v>27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9"/>
    </row>
    <row r="38" spans="1:21" x14ac:dyDescent="0.2">
      <c r="A38" s="30">
        <v>32</v>
      </c>
      <c r="B38" s="32" t="s">
        <v>28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9"/>
    </row>
    <row r="39" spans="1:21" ht="30" x14ac:dyDescent="0.2">
      <c r="A39" s="30">
        <v>33</v>
      </c>
      <c r="B39" s="32" t="s">
        <v>72</v>
      </c>
      <c r="C39" s="40">
        <v>21827107.649999999</v>
      </c>
      <c r="D39" s="40">
        <v>5456777</v>
      </c>
      <c r="E39" s="40">
        <v>5162369.1999999993</v>
      </c>
      <c r="F39" s="40">
        <v>5440751.4000000022</v>
      </c>
      <c r="G39" s="40">
        <v>5767210.049999997</v>
      </c>
      <c r="H39" s="40">
        <v>2049991.6500000001</v>
      </c>
      <c r="I39" s="40">
        <v>1858609.2</v>
      </c>
      <c r="J39" s="40">
        <v>1858609.1999999967</v>
      </c>
      <c r="K39" s="40">
        <v>15721366.939999999</v>
      </c>
      <c r="L39" s="40">
        <v>3930341.8</v>
      </c>
      <c r="M39" s="40">
        <v>3718289.28</v>
      </c>
      <c r="N39" s="40">
        <v>3918799.07</v>
      </c>
      <c r="O39" s="40">
        <v>4153936.7900000014</v>
      </c>
      <c r="P39" s="40">
        <v>6105740.7099999972</v>
      </c>
      <c r="Q39" s="40">
        <v>1526435.2000000002</v>
      </c>
      <c r="R39" s="40">
        <v>1444079.9199999995</v>
      </c>
      <c r="S39" s="40">
        <v>1521952.3300000024</v>
      </c>
      <c r="T39" s="40">
        <v>1613273.2599999956</v>
      </c>
      <c r="U39" s="49"/>
    </row>
    <row r="40" spans="1:21" x14ac:dyDescent="0.2">
      <c r="A40" s="30">
        <v>34</v>
      </c>
      <c r="B40" s="32" t="s">
        <v>29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9"/>
    </row>
    <row r="41" spans="1:21" ht="30" x14ac:dyDescent="0.2">
      <c r="A41" s="30">
        <v>35</v>
      </c>
      <c r="B41" s="32" t="s">
        <v>30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9"/>
    </row>
    <row r="42" spans="1:21" ht="30" x14ac:dyDescent="0.2">
      <c r="A42" s="30">
        <v>36</v>
      </c>
      <c r="B42" s="32" t="s">
        <v>73</v>
      </c>
      <c r="C42" s="40">
        <v>59776407.479999997</v>
      </c>
      <c r="D42" s="40">
        <v>14944102</v>
      </c>
      <c r="E42" s="40">
        <v>14559823.460000001</v>
      </c>
      <c r="F42" s="40">
        <v>15551663.479999997</v>
      </c>
      <c r="G42" s="40">
        <v>14720818.539999999</v>
      </c>
      <c r="H42" s="40">
        <v>4906939.51</v>
      </c>
      <c r="I42" s="40">
        <v>4906939.5199999996</v>
      </c>
      <c r="J42" s="40">
        <v>4906939.51</v>
      </c>
      <c r="K42" s="40">
        <v>33809897.520000003</v>
      </c>
      <c r="L42" s="40">
        <v>8452474.4499999993</v>
      </c>
      <c r="M42" s="40">
        <v>8235124.1900000004</v>
      </c>
      <c r="N42" s="40">
        <v>8796114.9000000004</v>
      </c>
      <c r="O42" s="40">
        <v>8326183.9800000023</v>
      </c>
      <c r="P42" s="40">
        <v>25966509.959999993</v>
      </c>
      <c r="Q42" s="40">
        <v>6491627.5500000007</v>
      </c>
      <c r="R42" s="40">
        <v>6324699.2700000005</v>
      </c>
      <c r="S42" s="40">
        <v>6755548.5799999963</v>
      </c>
      <c r="T42" s="40">
        <v>6394634.5599999968</v>
      </c>
      <c r="U42" s="49"/>
    </row>
    <row r="43" spans="1:21" x14ac:dyDescent="0.2">
      <c r="A43" s="30">
        <v>37</v>
      </c>
      <c r="B43" s="32" t="s">
        <v>31</v>
      </c>
      <c r="C43" s="40">
        <v>5401274.0599999977</v>
      </c>
      <c r="D43" s="40">
        <v>802650.6</v>
      </c>
      <c r="E43" s="40">
        <v>0</v>
      </c>
      <c r="F43" s="40">
        <v>1.1641532182693481E-10</v>
      </c>
      <c r="G43" s="40">
        <v>4598623.4599999981</v>
      </c>
      <c r="H43" s="40">
        <v>1532874.49</v>
      </c>
      <c r="I43" s="40">
        <v>1532874.49</v>
      </c>
      <c r="J43" s="40">
        <v>1532874.4799999979</v>
      </c>
      <c r="K43" s="40">
        <v>3600849.37</v>
      </c>
      <c r="L43" s="40">
        <v>535100.4</v>
      </c>
      <c r="M43" s="40">
        <v>0</v>
      </c>
      <c r="N43" s="40">
        <v>0</v>
      </c>
      <c r="O43" s="40">
        <v>3065748.97</v>
      </c>
      <c r="P43" s="40">
        <v>1800424.6899999981</v>
      </c>
      <c r="Q43" s="40">
        <v>267550.19999999995</v>
      </c>
      <c r="R43" s="40">
        <v>0</v>
      </c>
      <c r="S43" s="40">
        <v>1.1641532182693481E-10</v>
      </c>
      <c r="T43" s="40">
        <v>1532874.4899999979</v>
      </c>
      <c r="U43" s="49"/>
    </row>
    <row r="44" spans="1:21" x14ac:dyDescent="0.2">
      <c r="A44" s="30">
        <v>38</v>
      </c>
      <c r="B44" s="32" t="s">
        <v>32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9"/>
    </row>
    <row r="45" spans="1:21" x14ac:dyDescent="0.2">
      <c r="A45" s="30">
        <v>39</v>
      </c>
      <c r="B45" s="32" t="s">
        <v>33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9"/>
    </row>
    <row r="46" spans="1:21" x14ac:dyDescent="0.2">
      <c r="A46" s="30">
        <v>40</v>
      </c>
      <c r="B46" s="32" t="s">
        <v>34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9"/>
    </row>
    <row r="47" spans="1:21" ht="30" x14ac:dyDescent="0.2">
      <c r="A47" s="30">
        <v>41</v>
      </c>
      <c r="B47" s="32" t="s">
        <v>35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9"/>
    </row>
    <row r="48" spans="1:21" ht="30" x14ac:dyDescent="0.2">
      <c r="A48" s="30">
        <v>42</v>
      </c>
      <c r="B48" s="32" t="s">
        <v>36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9"/>
    </row>
    <row r="49" spans="1:21" x14ac:dyDescent="0.2">
      <c r="A49" s="30">
        <v>43</v>
      </c>
      <c r="B49" s="32" t="s">
        <v>37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9"/>
    </row>
    <row r="50" spans="1:21" ht="30" x14ac:dyDescent="0.2">
      <c r="A50" s="30">
        <v>44</v>
      </c>
      <c r="B50" s="32" t="s">
        <v>38</v>
      </c>
      <c r="C50" s="40">
        <v>1731353.6400000001</v>
      </c>
      <c r="D50" s="40">
        <v>144279.47</v>
      </c>
      <c r="E50" s="40">
        <v>0</v>
      </c>
      <c r="F50" s="40">
        <v>0</v>
      </c>
      <c r="G50" s="40">
        <v>1587074.1700000002</v>
      </c>
      <c r="H50" s="40">
        <v>529024.72</v>
      </c>
      <c r="I50" s="40">
        <v>529024.73</v>
      </c>
      <c r="J50" s="40">
        <v>529024.7200000002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1731353.6400000001</v>
      </c>
      <c r="Q50" s="40">
        <v>144279.47</v>
      </c>
      <c r="R50" s="40">
        <v>0</v>
      </c>
      <c r="S50" s="40">
        <v>0</v>
      </c>
      <c r="T50" s="40">
        <v>1587074.1700000002</v>
      </c>
      <c r="U50" s="49"/>
    </row>
    <row r="51" spans="1:21" x14ac:dyDescent="0.2">
      <c r="A51" s="30">
        <v>45</v>
      </c>
      <c r="B51" s="32" t="s">
        <v>74</v>
      </c>
      <c r="C51" s="40">
        <v>0</v>
      </c>
      <c r="D51" s="40"/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9"/>
    </row>
    <row r="52" spans="1:21" x14ac:dyDescent="0.2">
      <c r="A52" s="30">
        <v>46</v>
      </c>
      <c r="B52" s="32" t="s">
        <v>75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9"/>
    </row>
    <row r="53" spans="1:21" ht="30" x14ac:dyDescent="0.2">
      <c r="A53" s="30">
        <v>47</v>
      </c>
      <c r="B53" s="32" t="s">
        <v>39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9"/>
    </row>
    <row r="54" spans="1:21" x14ac:dyDescent="0.2">
      <c r="A54" s="30">
        <v>48</v>
      </c>
      <c r="B54" s="32" t="s">
        <v>40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9"/>
    </row>
    <row r="55" spans="1:21" x14ac:dyDescent="0.2">
      <c r="A55" s="30">
        <v>49</v>
      </c>
      <c r="B55" s="32" t="s">
        <v>76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9"/>
    </row>
    <row r="56" spans="1:21" x14ac:dyDescent="0.2">
      <c r="A56" s="30">
        <v>50</v>
      </c>
      <c r="B56" s="32" t="s">
        <v>41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9"/>
    </row>
    <row r="57" spans="1:21" x14ac:dyDescent="0.2">
      <c r="A57" s="30">
        <v>51</v>
      </c>
      <c r="B57" s="32" t="s">
        <v>42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9"/>
    </row>
    <row r="58" spans="1:21" x14ac:dyDescent="0.2">
      <c r="A58" s="30">
        <v>52</v>
      </c>
      <c r="B58" s="32" t="s">
        <v>43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9"/>
    </row>
    <row r="59" spans="1:21" x14ac:dyDescent="0.2">
      <c r="A59" s="30">
        <v>53</v>
      </c>
      <c r="B59" s="32" t="s">
        <v>44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9"/>
    </row>
    <row r="60" spans="1:21" x14ac:dyDescent="0.2">
      <c r="A60" s="30">
        <v>54</v>
      </c>
      <c r="B60" s="33" t="s">
        <v>77</v>
      </c>
      <c r="C60" s="40">
        <v>0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9"/>
    </row>
    <row r="61" spans="1:21" x14ac:dyDescent="0.2">
      <c r="A61" s="30">
        <v>55</v>
      </c>
      <c r="B61" s="32" t="s">
        <v>46</v>
      </c>
      <c r="C61" s="40">
        <v>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9"/>
    </row>
    <row r="62" spans="1:21" x14ac:dyDescent="0.2">
      <c r="A62" s="30">
        <v>56</v>
      </c>
      <c r="B62" s="33" t="s">
        <v>48</v>
      </c>
      <c r="C62" s="40">
        <v>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9"/>
    </row>
    <row r="63" spans="1:21" x14ac:dyDescent="0.2">
      <c r="A63" s="30">
        <v>57</v>
      </c>
      <c r="B63" s="33" t="s">
        <v>51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9"/>
    </row>
    <row r="64" spans="1:21" x14ac:dyDescent="0.2">
      <c r="A64" s="30">
        <v>58</v>
      </c>
      <c r="B64" s="33" t="s">
        <v>53</v>
      </c>
      <c r="C64" s="40">
        <v>0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9"/>
    </row>
    <row r="65" spans="1:21" x14ac:dyDescent="0.2">
      <c r="A65" s="30">
        <v>59</v>
      </c>
      <c r="B65" s="33" t="s">
        <v>47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9"/>
    </row>
    <row r="66" spans="1:21" x14ac:dyDescent="0.2">
      <c r="A66" s="30">
        <v>60</v>
      </c>
      <c r="B66" s="32" t="s">
        <v>45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9"/>
    </row>
    <row r="67" spans="1:21" x14ac:dyDescent="0.2">
      <c r="A67" s="30">
        <v>61</v>
      </c>
      <c r="B67" s="33" t="s">
        <v>49</v>
      </c>
      <c r="C67" s="40">
        <v>0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9"/>
    </row>
    <row r="68" spans="1:21" x14ac:dyDescent="0.2">
      <c r="A68" s="30">
        <v>62</v>
      </c>
      <c r="B68" s="33" t="s">
        <v>50</v>
      </c>
      <c r="C68" s="40">
        <v>0</v>
      </c>
      <c r="D68" s="40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9"/>
    </row>
    <row r="69" spans="1:21" x14ac:dyDescent="0.2">
      <c r="A69" s="30">
        <v>63</v>
      </c>
      <c r="B69" s="33" t="s">
        <v>52</v>
      </c>
      <c r="C69" s="40">
        <v>0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9"/>
    </row>
    <row r="70" spans="1:21" x14ac:dyDescent="0.2">
      <c r="A70" s="30">
        <v>64</v>
      </c>
      <c r="B70" s="33" t="s">
        <v>54</v>
      </c>
      <c r="C70" s="40">
        <v>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9"/>
    </row>
    <row r="71" spans="1:21" ht="45" x14ac:dyDescent="0.2">
      <c r="A71" s="30">
        <v>65</v>
      </c>
      <c r="B71" s="33" t="s">
        <v>56</v>
      </c>
      <c r="C71" s="40">
        <v>0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9"/>
    </row>
    <row r="72" spans="1:21" x14ac:dyDescent="0.2">
      <c r="A72" s="30">
        <v>66</v>
      </c>
      <c r="B72" s="33" t="s">
        <v>78</v>
      </c>
      <c r="C72" s="40">
        <v>0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49"/>
    </row>
    <row r="73" spans="1:21" x14ac:dyDescent="0.2">
      <c r="A73" s="30">
        <v>67</v>
      </c>
      <c r="B73" s="33" t="s">
        <v>58</v>
      </c>
      <c r="C73" s="40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9"/>
    </row>
    <row r="74" spans="1:21" x14ac:dyDescent="0.2">
      <c r="A74" s="30">
        <v>68</v>
      </c>
      <c r="B74" s="33" t="s">
        <v>60</v>
      </c>
      <c r="C74" s="40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9"/>
    </row>
    <row r="75" spans="1:21" x14ac:dyDescent="0.2">
      <c r="A75" s="30">
        <v>69</v>
      </c>
      <c r="B75" s="33" t="s">
        <v>61</v>
      </c>
      <c r="C75" s="40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9"/>
    </row>
    <row r="76" spans="1:21" x14ac:dyDescent="0.2">
      <c r="A76" s="30">
        <v>70</v>
      </c>
      <c r="B76" s="33" t="s">
        <v>63</v>
      </c>
      <c r="C76" s="40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40">
        <v>0</v>
      </c>
      <c r="U76" s="49"/>
    </row>
    <row r="77" spans="1:21" x14ac:dyDescent="0.2">
      <c r="A77" s="30">
        <v>71</v>
      </c>
      <c r="B77" s="33" t="s">
        <v>64</v>
      </c>
      <c r="C77" s="40">
        <v>0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v>0</v>
      </c>
      <c r="Q77" s="40">
        <v>0</v>
      </c>
      <c r="R77" s="40">
        <v>0</v>
      </c>
      <c r="S77" s="40">
        <v>0</v>
      </c>
      <c r="T77" s="40">
        <v>0</v>
      </c>
      <c r="U77" s="49"/>
    </row>
    <row r="78" spans="1:21" x14ac:dyDescent="0.2">
      <c r="A78" s="30">
        <v>72</v>
      </c>
      <c r="B78" s="32" t="s">
        <v>79</v>
      </c>
      <c r="C78" s="40">
        <v>0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49"/>
    </row>
    <row r="79" spans="1:21" x14ac:dyDescent="0.2">
      <c r="A79" s="30">
        <v>73</v>
      </c>
      <c r="B79" s="33" t="s">
        <v>55</v>
      </c>
      <c r="C79" s="40">
        <v>0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40">
        <v>0</v>
      </c>
      <c r="U79" s="49"/>
    </row>
    <row r="80" spans="1:21" x14ac:dyDescent="0.2">
      <c r="A80" s="30">
        <v>74</v>
      </c>
      <c r="B80" s="33" t="s">
        <v>57</v>
      </c>
      <c r="C80" s="40">
        <v>0</v>
      </c>
      <c r="D80" s="4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40">
        <v>0</v>
      </c>
      <c r="U80" s="49"/>
    </row>
    <row r="81" spans="1:21" ht="30" x14ac:dyDescent="0.2">
      <c r="A81" s="30">
        <v>75</v>
      </c>
      <c r="B81" s="33" t="s">
        <v>62</v>
      </c>
      <c r="C81" s="40">
        <v>0</v>
      </c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T81" s="40">
        <v>0</v>
      </c>
      <c r="U81" s="49"/>
    </row>
    <row r="82" spans="1:21" x14ac:dyDescent="0.2">
      <c r="A82" s="30">
        <v>76</v>
      </c>
      <c r="B82" s="33" t="s">
        <v>59</v>
      </c>
      <c r="C82" s="40">
        <v>0</v>
      </c>
      <c r="D82" s="40">
        <v>0</v>
      </c>
      <c r="E82" s="40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40">
        <v>0</v>
      </c>
      <c r="P82" s="40">
        <v>0</v>
      </c>
      <c r="Q82" s="40">
        <v>0</v>
      </c>
      <c r="R82" s="40">
        <v>0</v>
      </c>
      <c r="S82" s="40">
        <v>0</v>
      </c>
      <c r="T82" s="40">
        <v>0</v>
      </c>
      <c r="U82" s="49"/>
    </row>
    <row r="83" spans="1:21" x14ac:dyDescent="0.2">
      <c r="A83" s="30">
        <v>77</v>
      </c>
      <c r="B83" s="33" t="s">
        <v>65</v>
      </c>
      <c r="C83" s="40">
        <v>0</v>
      </c>
      <c r="D83" s="40">
        <v>0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  <c r="O83" s="40">
        <v>0</v>
      </c>
      <c r="P83" s="40">
        <v>0</v>
      </c>
      <c r="Q83" s="40">
        <v>0</v>
      </c>
      <c r="R83" s="40">
        <v>0</v>
      </c>
      <c r="S83" s="40">
        <v>0</v>
      </c>
      <c r="T83" s="40">
        <v>0</v>
      </c>
      <c r="U83" s="49"/>
    </row>
    <row r="84" spans="1:21" x14ac:dyDescent="0.2">
      <c r="A84" s="30">
        <v>78</v>
      </c>
      <c r="B84" s="33" t="s">
        <v>66</v>
      </c>
      <c r="C84" s="40">
        <v>0</v>
      </c>
      <c r="D84" s="40">
        <v>0</v>
      </c>
      <c r="E84" s="40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T84" s="40">
        <v>0</v>
      </c>
      <c r="U84" s="49"/>
    </row>
    <row r="85" spans="1:21" x14ac:dyDescent="0.2">
      <c r="A85" s="30">
        <v>79</v>
      </c>
      <c r="B85" s="8" t="s">
        <v>175</v>
      </c>
      <c r="C85" s="40">
        <v>0</v>
      </c>
      <c r="D85" s="40">
        <v>0</v>
      </c>
      <c r="E85" s="40">
        <v>0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40">
        <v>0</v>
      </c>
      <c r="N85" s="40">
        <v>0</v>
      </c>
      <c r="O85" s="40">
        <v>0</v>
      </c>
      <c r="P85" s="40">
        <v>0</v>
      </c>
      <c r="Q85" s="40">
        <v>0</v>
      </c>
      <c r="R85" s="40">
        <v>0</v>
      </c>
      <c r="S85" s="40">
        <v>0</v>
      </c>
      <c r="T85" s="40">
        <v>0</v>
      </c>
      <c r="U85" s="49"/>
    </row>
    <row r="86" spans="1:21" s="4" customFormat="1" ht="15.75" x14ac:dyDescent="0.25">
      <c r="A86" s="31"/>
      <c r="B86" s="34" t="s">
        <v>94</v>
      </c>
      <c r="C86" s="41">
        <v>344404983.60999995</v>
      </c>
      <c r="D86" s="41">
        <v>83657467.069999993</v>
      </c>
      <c r="E86" s="41">
        <v>80127301.099999994</v>
      </c>
      <c r="F86" s="41">
        <v>80827994.189999998</v>
      </c>
      <c r="G86" s="41">
        <v>99792221.25</v>
      </c>
      <c r="H86" s="41">
        <v>33535539.599999998</v>
      </c>
      <c r="I86" s="41">
        <v>33344157.18</v>
      </c>
      <c r="J86" s="41">
        <v>32912524.469999999</v>
      </c>
      <c r="K86" s="41">
        <v>202599983.21000001</v>
      </c>
      <c r="L86" s="41">
        <v>49377211.130000003</v>
      </c>
      <c r="M86" s="41">
        <v>47464250.310000002</v>
      </c>
      <c r="N86" s="41">
        <v>47794129.589999996</v>
      </c>
      <c r="O86" s="41">
        <v>57964392.180000015</v>
      </c>
      <c r="P86" s="41">
        <v>141805000.39999998</v>
      </c>
      <c r="Q86" s="41">
        <v>34280255.939999998</v>
      </c>
      <c r="R86" s="41">
        <v>32663050.789999999</v>
      </c>
      <c r="S86" s="41">
        <v>33033864.600000009</v>
      </c>
      <c r="T86" s="41">
        <v>41827829.069999985</v>
      </c>
      <c r="U86" s="49"/>
    </row>
    <row r="87" spans="1:21" x14ac:dyDescent="0.2">
      <c r="C87" s="42"/>
      <c r="K87" s="42"/>
      <c r="P87" s="42"/>
    </row>
    <row r="88" spans="1:21" x14ac:dyDescent="0.2">
      <c r="A88" s="35"/>
      <c r="B88" s="36"/>
      <c r="C88" s="42"/>
      <c r="K88" s="42"/>
      <c r="P88" s="42"/>
    </row>
  </sheetData>
  <mergeCells count="14">
    <mergeCell ref="A4:A6"/>
    <mergeCell ref="B4:B6"/>
    <mergeCell ref="C4:C6"/>
    <mergeCell ref="D5:D6"/>
    <mergeCell ref="P4:T4"/>
    <mergeCell ref="K5:K6"/>
    <mergeCell ref="L5:O5"/>
    <mergeCell ref="P5:P6"/>
    <mergeCell ref="Q5:T5"/>
    <mergeCell ref="K4:O4"/>
    <mergeCell ref="D4:J4"/>
    <mergeCell ref="G5:J5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30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U88"/>
  <sheetViews>
    <sheetView workbookViewId="0">
      <pane xSplit="3" ySplit="6" topLeftCell="D7" activePane="bottomRight" state="frozen"/>
      <selection pane="topRight" activeCell="H1" sqref="H1"/>
      <selection pane="bottomLeft" activeCell="A7" sqref="A7"/>
      <selection pane="bottomRight" activeCell="F29" sqref="F29"/>
    </sheetView>
  </sheetViews>
  <sheetFormatPr defaultRowHeight="15" x14ac:dyDescent="0.2"/>
  <cols>
    <col min="1" max="1" width="9.140625" style="1"/>
    <col min="2" max="2" width="50.85546875" style="5" customWidth="1"/>
    <col min="3" max="3" width="18.42578125" style="14" customWidth="1"/>
    <col min="4" max="4" width="20.42578125" style="15" customWidth="1"/>
    <col min="5" max="5" width="18.7109375" style="15" customWidth="1"/>
    <col min="6" max="6" width="19.85546875" style="15" customWidth="1"/>
    <col min="7" max="10" width="21" style="15" customWidth="1"/>
    <col min="11" max="11" width="18.42578125" style="14" customWidth="1"/>
    <col min="12" max="12" width="20.42578125" style="15" customWidth="1"/>
    <col min="13" max="13" width="18.7109375" style="15" customWidth="1"/>
    <col min="14" max="14" width="19.85546875" style="15" customWidth="1"/>
    <col min="15" max="15" width="21" style="15" customWidth="1"/>
    <col min="16" max="16" width="18.42578125" style="14" customWidth="1"/>
    <col min="17" max="17" width="20.42578125" style="15" customWidth="1"/>
    <col min="18" max="18" width="18.7109375" style="15" customWidth="1"/>
    <col min="19" max="19" width="19.85546875" style="15" customWidth="1"/>
    <col min="20" max="20" width="21" style="15" customWidth="1"/>
    <col min="21" max="16384" width="9.140625" style="1"/>
  </cols>
  <sheetData>
    <row r="1" spans="1:21" x14ac:dyDescent="0.2">
      <c r="G1" s="16"/>
      <c r="H1" s="16"/>
      <c r="I1" s="16"/>
      <c r="J1" s="16"/>
      <c r="O1" s="16"/>
      <c r="T1" s="16" t="s">
        <v>110</v>
      </c>
    </row>
    <row r="3" spans="1:21" ht="15.75" x14ac:dyDescent="0.25">
      <c r="A3" s="1" t="s">
        <v>185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1" ht="32.25" customHeight="1" x14ac:dyDescent="0.2">
      <c r="A4" s="343"/>
      <c r="B4" s="229" t="s">
        <v>1</v>
      </c>
      <c r="C4" s="230" t="s">
        <v>92</v>
      </c>
      <c r="D4" s="338" t="s">
        <v>113</v>
      </c>
      <c r="E4" s="339"/>
      <c r="F4" s="339"/>
      <c r="G4" s="339"/>
      <c r="H4" s="339"/>
      <c r="I4" s="339"/>
      <c r="J4" s="340"/>
      <c r="K4" s="235" t="s">
        <v>168</v>
      </c>
      <c r="L4" s="235"/>
      <c r="M4" s="235"/>
      <c r="N4" s="235"/>
      <c r="O4" s="235"/>
      <c r="P4" s="333" t="s">
        <v>169</v>
      </c>
      <c r="Q4" s="334"/>
      <c r="R4" s="334"/>
      <c r="S4" s="334"/>
      <c r="T4" s="335"/>
    </row>
    <row r="5" spans="1:21" s="2" customFormat="1" ht="54.75" customHeight="1" x14ac:dyDescent="0.2">
      <c r="A5" s="343"/>
      <c r="B5" s="229"/>
      <c r="C5" s="230"/>
      <c r="D5" s="345" t="s">
        <v>81</v>
      </c>
      <c r="E5" s="345" t="s">
        <v>82</v>
      </c>
      <c r="F5" s="345" t="s">
        <v>83</v>
      </c>
      <c r="G5" s="348" t="s">
        <v>84</v>
      </c>
      <c r="H5" s="348"/>
      <c r="I5" s="348"/>
      <c r="J5" s="348"/>
      <c r="K5" s="336" t="s">
        <v>92</v>
      </c>
      <c r="L5" s="338" t="s">
        <v>80</v>
      </c>
      <c r="M5" s="339"/>
      <c r="N5" s="339"/>
      <c r="O5" s="340"/>
      <c r="P5" s="341" t="s">
        <v>92</v>
      </c>
      <c r="Q5" s="338" t="s">
        <v>80</v>
      </c>
      <c r="R5" s="339"/>
      <c r="S5" s="339"/>
      <c r="T5" s="340"/>
    </row>
    <row r="6" spans="1:21" s="6" customFormat="1" x14ac:dyDescent="0.2">
      <c r="A6" s="343"/>
      <c r="B6" s="229"/>
      <c r="C6" s="230"/>
      <c r="D6" s="346"/>
      <c r="E6" s="346"/>
      <c r="F6" s="346"/>
      <c r="G6" s="211" t="s">
        <v>192</v>
      </c>
      <c r="H6" s="211" t="s">
        <v>193</v>
      </c>
      <c r="I6" s="211" t="s">
        <v>194</v>
      </c>
      <c r="J6" s="211" t="s">
        <v>195</v>
      </c>
      <c r="K6" s="337"/>
      <c r="L6" s="17" t="s">
        <v>81</v>
      </c>
      <c r="M6" s="17" t="s">
        <v>82</v>
      </c>
      <c r="N6" s="17" t="s">
        <v>83</v>
      </c>
      <c r="O6" s="17" t="s">
        <v>84</v>
      </c>
      <c r="P6" s="342"/>
      <c r="Q6" s="17" t="s">
        <v>81</v>
      </c>
      <c r="R6" s="17" t="s">
        <v>82</v>
      </c>
      <c r="S6" s="17" t="s">
        <v>83</v>
      </c>
      <c r="T6" s="17" t="s">
        <v>84</v>
      </c>
    </row>
    <row r="7" spans="1:21" x14ac:dyDescent="0.2">
      <c r="A7" s="30">
        <v>1</v>
      </c>
      <c r="B7" s="32" t="s">
        <v>2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</row>
    <row r="8" spans="1:21" x14ac:dyDescent="0.2">
      <c r="A8" s="30">
        <v>2</v>
      </c>
      <c r="B8" s="32" t="s">
        <v>3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</row>
    <row r="9" spans="1:21" x14ac:dyDescent="0.2">
      <c r="A9" s="30">
        <v>3</v>
      </c>
      <c r="B9" s="32" t="s">
        <v>4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</row>
    <row r="10" spans="1:21" x14ac:dyDescent="0.2">
      <c r="A10" s="30">
        <v>4</v>
      </c>
      <c r="B10" s="32" t="s">
        <v>5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</row>
    <row r="11" spans="1:21" x14ac:dyDescent="0.2">
      <c r="A11" s="30">
        <v>5</v>
      </c>
      <c r="B11" s="32" t="s">
        <v>6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</row>
    <row r="12" spans="1:21" x14ac:dyDescent="0.2">
      <c r="A12" s="30">
        <v>6</v>
      </c>
      <c r="B12" s="32" t="s">
        <v>7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</row>
    <row r="13" spans="1:21" x14ac:dyDescent="0.2">
      <c r="A13" s="30">
        <v>7</v>
      </c>
      <c r="B13" s="32" t="s">
        <v>8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</row>
    <row r="14" spans="1:21" x14ac:dyDescent="0.2">
      <c r="A14" s="30">
        <v>8</v>
      </c>
      <c r="B14" s="32" t="s">
        <v>9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</row>
    <row r="15" spans="1:21" x14ac:dyDescent="0.2">
      <c r="A15" s="30">
        <v>9</v>
      </c>
      <c r="B15" s="32" t="s">
        <v>10</v>
      </c>
      <c r="C15" s="18">
        <v>845</v>
      </c>
      <c r="D15" s="18">
        <v>226</v>
      </c>
      <c r="E15" s="18">
        <v>190</v>
      </c>
      <c r="F15" s="18">
        <v>206</v>
      </c>
      <c r="G15" s="18">
        <v>223</v>
      </c>
      <c r="H15" s="18">
        <v>74</v>
      </c>
      <c r="I15" s="18">
        <v>75</v>
      </c>
      <c r="J15" s="18">
        <v>74</v>
      </c>
      <c r="K15" s="18">
        <v>528</v>
      </c>
      <c r="L15" s="18">
        <v>141</v>
      </c>
      <c r="M15" s="18">
        <v>119</v>
      </c>
      <c r="N15" s="18">
        <v>129</v>
      </c>
      <c r="O15" s="18">
        <v>139</v>
      </c>
      <c r="P15" s="18">
        <v>317</v>
      </c>
      <c r="Q15" s="18">
        <v>85</v>
      </c>
      <c r="R15" s="18">
        <v>71</v>
      </c>
      <c r="S15" s="18">
        <v>77</v>
      </c>
      <c r="T15" s="18">
        <v>84</v>
      </c>
      <c r="U15" s="15"/>
    </row>
    <row r="16" spans="1:21" ht="17.25" customHeight="1" x14ac:dyDescent="0.2">
      <c r="A16" s="30">
        <v>10</v>
      </c>
      <c r="B16" s="32" t="s">
        <v>67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5"/>
    </row>
    <row r="17" spans="1:21" x14ac:dyDescent="0.2">
      <c r="A17" s="30">
        <v>11</v>
      </c>
      <c r="B17" s="32" t="s">
        <v>11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5"/>
    </row>
    <row r="18" spans="1:21" x14ac:dyDescent="0.2">
      <c r="A18" s="30">
        <v>12</v>
      </c>
      <c r="B18" s="32" t="s">
        <v>12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5"/>
    </row>
    <row r="19" spans="1:21" x14ac:dyDescent="0.2">
      <c r="A19" s="30">
        <v>13</v>
      </c>
      <c r="B19" s="32" t="s">
        <v>13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5"/>
    </row>
    <row r="20" spans="1:21" x14ac:dyDescent="0.2">
      <c r="A20" s="30">
        <v>14</v>
      </c>
      <c r="B20" s="32" t="s">
        <v>14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5"/>
    </row>
    <row r="21" spans="1:21" x14ac:dyDescent="0.2">
      <c r="A21" s="30">
        <v>15</v>
      </c>
      <c r="B21" s="32" t="s">
        <v>15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5"/>
    </row>
    <row r="22" spans="1:21" x14ac:dyDescent="0.2">
      <c r="A22" s="30">
        <v>16</v>
      </c>
      <c r="B22" s="32" t="s">
        <v>16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5"/>
    </row>
    <row r="23" spans="1:21" x14ac:dyDescent="0.2">
      <c r="A23" s="30">
        <v>17</v>
      </c>
      <c r="B23" s="32" t="s">
        <v>17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5"/>
    </row>
    <row r="24" spans="1:21" x14ac:dyDescent="0.2">
      <c r="A24" s="30">
        <v>18</v>
      </c>
      <c r="B24" s="32" t="s">
        <v>18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5"/>
    </row>
    <row r="25" spans="1:21" x14ac:dyDescent="0.2">
      <c r="A25" s="30">
        <v>19</v>
      </c>
      <c r="B25" s="32" t="s">
        <v>19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5"/>
    </row>
    <row r="26" spans="1:21" x14ac:dyDescent="0.2">
      <c r="A26" s="30">
        <v>20</v>
      </c>
      <c r="B26" s="32" t="s">
        <v>20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5"/>
    </row>
    <row r="27" spans="1:21" x14ac:dyDescent="0.2">
      <c r="A27" s="30">
        <v>21</v>
      </c>
      <c r="B27" s="32" t="s">
        <v>21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5"/>
    </row>
    <row r="28" spans="1:21" x14ac:dyDescent="0.2">
      <c r="A28" s="30">
        <v>22</v>
      </c>
      <c r="B28" s="32" t="s">
        <v>22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5"/>
    </row>
    <row r="29" spans="1:21" x14ac:dyDescent="0.2">
      <c r="A29" s="30">
        <v>23</v>
      </c>
      <c r="B29" s="32" t="s">
        <v>23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5"/>
    </row>
    <row r="30" spans="1:21" x14ac:dyDescent="0.2">
      <c r="A30" s="30">
        <v>24</v>
      </c>
      <c r="B30" s="32" t="s">
        <v>24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5"/>
    </row>
    <row r="31" spans="1:21" ht="30" x14ac:dyDescent="0.2">
      <c r="A31" s="30">
        <v>25</v>
      </c>
      <c r="B31" s="32" t="s">
        <v>68</v>
      </c>
      <c r="C31" s="18">
        <v>230</v>
      </c>
      <c r="D31" s="18">
        <v>0</v>
      </c>
      <c r="E31" s="18">
        <v>0</v>
      </c>
      <c r="F31" s="18">
        <v>80</v>
      </c>
      <c r="G31" s="18">
        <v>150</v>
      </c>
      <c r="H31" s="18">
        <v>50</v>
      </c>
      <c r="I31" s="18">
        <v>50</v>
      </c>
      <c r="J31" s="18">
        <v>50</v>
      </c>
      <c r="K31" s="18">
        <v>144</v>
      </c>
      <c r="L31" s="18">
        <v>0</v>
      </c>
      <c r="M31" s="18">
        <v>0</v>
      </c>
      <c r="N31" s="18">
        <v>50</v>
      </c>
      <c r="O31" s="18">
        <v>94</v>
      </c>
      <c r="P31" s="18">
        <v>86</v>
      </c>
      <c r="Q31" s="18">
        <v>0</v>
      </c>
      <c r="R31" s="18">
        <v>0</v>
      </c>
      <c r="S31" s="18">
        <v>30</v>
      </c>
      <c r="T31" s="18">
        <v>56</v>
      </c>
      <c r="U31" s="15"/>
    </row>
    <row r="32" spans="1:21" ht="30" x14ac:dyDescent="0.2">
      <c r="A32" s="30">
        <v>26</v>
      </c>
      <c r="B32" s="32" t="s">
        <v>69</v>
      </c>
      <c r="C32" s="18">
        <v>260</v>
      </c>
      <c r="D32" s="18">
        <v>65</v>
      </c>
      <c r="E32" s="18">
        <v>65</v>
      </c>
      <c r="F32" s="18">
        <v>51</v>
      </c>
      <c r="G32" s="18">
        <v>79</v>
      </c>
      <c r="H32" s="18">
        <v>35</v>
      </c>
      <c r="I32" s="18">
        <v>22</v>
      </c>
      <c r="J32" s="18">
        <v>22</v>
      </c>
      <c r="K32" s="18">
        <v>147</v>
      </c>
      <c r="L32" s="18">
        <v>37</v>
      </c>
      <c r="M32" s="18">
        <v>37</v>
      </c>
      <c r="N32" s="18">
        <v>29</v>
      </c>
      <c r="O32" s="18">
        <v>44</v>
      </c>
      <c r="P32" s="18">
        <v>113</v>
      </c>
      <c r="Q32" s="18">
        <v>28</v>
      </c>
      <c r="R32" s="18">
        <v>28</v>
      </c>
      <c r="S32" s="18">
        <v>22</v>
      </c>
      <c r="T32" s="18">
        <v>35</v>
      </c>
      <c r="U32" s="15"/>
    </row>
    <row r="33" spans="1:21" ht="30" x14ac:dyDescent="0.2">
      <c r="A33" s="30">
        <v>27</v>
      </c>
      <c r="B33" s="32" t="s">
        <v>25</v>
      </c>
      <c r="C33" s="18">
        <v>403</v>
      </c>
      <c r="D33" s="18">
        <v>134</v>
      </c>
      <c r="E33" s="18">
        <v>63</v>
      </c>
      <c r="F33" s="18">
        <v>83</v>
      </c>
      <c r="G33" s="18">
        <v>123</v>
      </c>
      <c r="H33" s="18">
        <v>41</v>
      </c>
      <c r="I33" s="18">
        <v>41</v>
      </c>
      <c r="J33" s="18">
        <v>41</v>
      </c>
      <c r="K33" s="18">
        <v>248</v>
      </c>
      <c r="L33" s="18">
        <v>82</v>
      </c>
      <c r="M33" s="18">
        <v>39</v>
      </c>
      <c r="N33" s="18">
        <v>51</v>
      </c>
      <c r="O33" s="18">
        <v>76</v>
      </c>
      <c r="P33" s="18">
        <v>155</v>
      </c>
      <c r="Q33" s="18">
        <v>52</v>
      </c>
      <c r="R33" s="18">
        <v>24</v>
      </c>
      <c r="S33" s="18">
        <v>32</v>
      </c>
      <c r="T33" s="18">
        <v>47</v>
      </c>
      <c r="U33" s="15"/>
    </row>
    <row r="34" spans="1:21" ht="30" x14ac:dyDescent="0.2">
      <c r="A34" s="30">
        <v>28</v>
      </c>
      <c r="B34" s="32" t="s">
        <v>70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5"/>
    </row>
    <row r="35" spans="1:21" ht="30" x14ac:dyDescent="0.2">
      <c r="A35" s="30">
        <v>29</v>
      </c>
      <c r="B35" s="32" t="s">
        <v>71</v>
      </c>
      <c r="C35" s="18">
        <v>699</v>
      </c>
      <c r="D35" s="18">
        <v>162</v>
      </c>
      <c r="E35" s="18">
        <v>176</v>
      </c>
      <c r="F35" s="18">
        <v>147</v>
      </c>
      <c r="G35" s="18">
        <v>214</v>
      </c>
      <c r="H35" s="18">
        <v>71</v>
      </c>
      <c r="I35" s="18">
        <v>72</v>
      </c>
      <c r="J35" s="18">
        <v>71</v>
      </c>
      <c r="K35" s="18">
        <v>454</v>
      </c>
      <c r="L35" s="18">
        <v>105</v>
      </c>
      <c r="M35" s="18">
        <v>114</v>
      </c>
      <c r="N35" s="18">
        <v>95</v>
      </c>
      <c r="O35" s="18">
        <v>140</v>
      </c>
      <c r="P35" s="18">
        <v>245</v>
      </c>
      <c r="Q35" s="18">
        <v>57</v>
      </c>
      <c r="R35" s="18">
        <v>62</v>
      </c>
      <c r="S35" s="18">
        <v>52</v>
      </c>
      <c r="T35" s="18">
        <v>74</v>
      </c>
      <c r="U35" s="15"/>
    </row>
    <row r="36" spans="1:21" ht="45" x14ac:dyDescent="0.2">
      <c r="A36" s="30">
        <v>30</v>
      </c>
      <c r="B36" s="32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5"/>
    </row>
    <row r="37" spans="1:21" ht="30" x14ac:dyDescent="0.2">
      <c r="A37" s="30">
        <v>31</v>
      </c>
      <c r="B37" s="32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5"/>
    </row>
    <row r="38" spans="1:21" x14ac:dyDescent="0.2">
      <c r="A38" s="30">
        <v>32</v>
      </c>
      <c r="B38" s="32" t="s">
        <v>28</v>
      </c>
      <c r="C38" s="18">
        <v>0</v>
      </c>
      <c r="D38" s="18"/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5"/>
    </row>
    <row r="39" spans="1:21" ht="30" x14ac:dyDescent="0.2">
      <c r="A39" s="30">
        <v>33</v>
      </c>
      <c r="B39" s="32" t="s">
        <v>72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5"/>
    </row>
    <row r="40" spans="1:21" x14ac:dyDescent="0.2">
      <c r="A40" s="30">
        <v>34</v>
      </c>
      <c r="B40" s="32" t="s">
        <v>29</v>
      </c>
      <c r="C40" s="18">
        <v>510</v>
      </c>
      <c r="D40" s="18">
        <v>465</v>
      </c>
      <c r="E40" s="18">
        <v>45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335</v>
      </c>
      <c r="L40" s="18">
        <v>305</v>
      </c>
      <c r="M40" s="18">
        <v>30</v>
      </c>
      <c r="N40" s="18">
        <v>0</v>
      </c>
      <c r="O40" s="18">
        <v>0</v>
      </c>
      <c r="P40" s="18">
        <v>175</v>
      </c>
      <c r="Q40" s="18">
        <v>160</v>
      </c>
      <c r="R40" s="18">
        <v>15</v>
      </c>
      <c r="S40" s="18">
        <v>0</v>
      </c>
      <c r="T40" s="18">
        <v>0</v>
      </c>
      <c r="U40" s="15"/>
    </row>
    <row r="41" spans="1:21" ht="30" x14ac:dyDescent="0.2">
      <c r="A41" s="30">
        <v>35</v>
      </c>
      <c r="B41" s="32" t="s">
        <v>30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5"/>
    </row>
    <row r="42" spans="1:21" ht="30" x14ac:dyDescent="0.2">
      <c r="A42" s="30">
        <v>36</v>
      </c>
      <c r="B42" s="32" t="s">
        <v>73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5"/>
    </row>
    <row r="43" spans="1:21" x14ac:dyDescent="0.2">
      <c r="A43" s="30">
        <v>37</v>
      </c>
      <c r="B43" s="32" t="s">
        <v>31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5"/>
    </row>
    <row r="44" spans="1:21" x14ac:dyDescent="0.2">
      <c r="A44" s="30">
        <v>38</v>
      </c>
      <c r="B44" s="32" t="s">
        <v>32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5"/>
    </row>
    <row r="45" spans="1:21" x14ac:dyDescent="0.2">
      <c r="A45" s="30">
        <v>39</v>
      </c>
      <c r="B45" s="32" t="s">
        <v>33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5"/>
    </row>
    <row r="46" spans="1:21" x14ac:dyDescent="0.2">
      <c r="A46" s="30">
        <v>40</v>
      </c>
      <c r="B46" s="32" t="s">
        <v>34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5"/>
    </row>
    <row r="47" spans="1:21" ht="30" x14ac:dyDescent="0.2">
      <c r="A47" s="30">
        <v>41</v>
      </c>
      <c r="B47" s="32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5"/>
    </row>
    <row r="48" spans="1:21" ht="30" x14ac:dyDescent="0.2">
      <c r="A48" s="30">
        <v>42</v>
      </c>
      <c r="B48" s="32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5"/>
    </row>
    <row r="49" spans="1:21" x14ac:dyDescent="0.2">
      <c r="A49" s="30">
        <v>43</v>
      </c>
      <c r="B49" s="32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5"/>
    </row>
    <row r="50" spans="1:21" ht="30" x14ac:dyDescent="0.2">
      <c r="A50" s="30">
        <v>44</v>
      </c>
      <c r="B50" s="32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5"/>
    </row>
    <row r="51" spans="1:21" x14ac:dyDescent="0.2">
      <c r="A51" s="30">
        <v>45</v>
      </c>
      <c r="B51" s="32" t="s">
        <v>74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5"/>
    </row>
    <row r="52" spans="1:21" x14ac:dyDescent="0.2">
      <c r="A52" s="30">
        <v>46</v>
      </c>
      <c r="B52" s="32" t="s">
        <v>75</v>
      </c>
      <c r="C52" s="18">
        <v>390</v>
      </c>
      <c r="D52" s="18">
        <v>81</v>
      </c>
      <c r="E52" s="18">
        <v>52</v>
      </c>
      <c r="F52" s="18">
        <v>111</v>
      </c>
      <c r="G52" s="18">
        <v>146</v>
      </c>
      <c r="H52" s="18">
        <v>82</v>
      </c>
      <c r="I52" s="18">
        <v>32</v>
      </c>
      <c r="J52" s="18">
        <v>32</v>
      </c>
      <c r="K52" s="18">
        <v>267</v>
      </c>
      <c r="L52" s="18">
        <v>55</v>
      </c>
      <c r="M52" s="18">
        <v>36</v>
      </c>
      <c r="N52" s="18">
        <v>76</v>
      </c>
      <c r="O52" s="18">
        <v>100</v>
      </c>
      <c r="P52" s="18">
        <v>123</v>
      </c>
      <c r="Q52" s="18">
        <v>26</v>
      </c>
      <c r="R52" s="18">
        <v>16</v>
      </c>
      <c r="S52" s="18">
        <v>35</v>
      </c>
      <c r="T52" s="18">
        <v>46</v>
      </c>
      <c r="U52" s="15"/>
    </row>
    <row r="53" spans="1:21" ht="30" x14ac:dyDescent="0.2">
      <c r="A53" s="30">
        <v>47</v>
      </c>
      <c r="B53" s="32" t="s">
        <v>39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5"/>
    </row>
    <row r="54" spans="1:21" x14ac:dyDescent="0.2">
      <c r="A54" s="30">
        <v>48</v>
      </c>
      <c r="B54" s="32" t="s">
        <v>40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5"/>
    </row>
    <row r="55" spans="1:21" x14ac:dyDescent="0.2">
      <c r="A55" s="30">
        <v>49</v>
      </c>
      <c r="B55" s="32" t="s">
        <v>76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5"/>
    </row>
    <row r="56" spans="1:21" x14ac:dyDescent="0.2">
      <c r="A56" s="30">
        <v>50</v>
      </c>
      <c r="B56" s="32" t="s">
        <v>41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5"/>
    </row>
    <row r="57" spans="1:21" x14ac:dyDescent="0.2">
      <c r="A57" s="30">
        <v>51</v>
      </c>
      <c r="B57" s="32" t="s">
        <v>42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5"/>
    </row>
    <row r="58" spans="1:21" x14ac:dyDescent="0.2">
      <c r="A58" s="30">
        <v>52</v>
      </c>
      <c r="B58" s="32" t="s">
        <v>43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5"/>
    </row>
    <row r="59" spans="1:21" x14ac:dyDescent="0.2">
      <c r="A59" s="30">
        <v>53</v>
      </c>
      <c r="B59" s="32" t="s">
        <v>44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5"/>
    </row>
    <row r="60" spans="1:21" x14ac:dyDescent="0.2">
      <c r="A60" s="30">
        <v>54</v>
      </c>
      <c r="B60" s="33" t="s">
        <v>77</v>
      </c>
      <c r="C60" s="18">
        <v>331</v>
      </c>
      <c r="D60" s="18">
        <v>110</v>
      </c>
      <c r="E60" s="18">
        <v>55</v>
      </c>
      <c r="F60" s="18">
        <v>70</v>
      </c>
      <c r="G60" s="18">
        <v>96</v>
      </c>
      <c r="H60" s="18">
        <v>32</v>
      </c>
      <c r="I60" s="18">
        <v>32</v>
      </c>
      <c r="J60" s="18">
        <v>32</v>
      </c>
      <c r="K60" s="18">
        <v>121</v>
      </c>
      <c r="L60" s="18">
        <v>40</v>
      </c>
      <c r="M60" s="18">
        <v>20</v>
      </c>
      <c r="N60" s="18">
        <v>26</v>
      </c>
      <c r="O60" s="18">
        <v>35</v>
      </c>
      <c r="P60" s="18">
        <v>210</v>
      </c>
      <c r="Q60" s="18">
        <v>70</v>
      </c>
      <c r="R60" s="18">
        <v>35</v>
      </c>
      <c r="S60" s="18">
        <v>44</v>
      </c>
      <c r="T60" s="18">
        <v>61</v>
      </c>
      <c r="U60" s="15"/>
    </row>
    <row r="61" spans="1:21" x14ac:dyDescent="0.2">
      <c r="A61" s="30">
        <v>55</v>
      </c>
      <c r="B61" s="32" t="s">
        <v>46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5"/>
    </row>
    <row r="62" spans="1:21" x14ac:dyDescent="0.2">
      <c r="A62" s="30">
        <v>56</v>
      </c>
      <c r="B62" s="33" t="s">
        <v>48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5"/>
    </row>
    <row r="63" spans="1:21" x14ac:dyDescent="0.2">
      <c r="A63" s="30">
        <v>57</v>
      </c>
      <c r="B63" s="33" t="s">
        <v>51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5"/>
    </row>
    <row r="64" spans="1:21" x14ac:dyDescent="0.2">
      <c r="A64" s="30">
        <v>58</v>
      </c>
      <c r="B64" s="33" t="s">
        <v>53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5"/>
    </row>
    <row r="65" spans="1:21" x14ac:dyDescent="0.2">
      <c r="A65" s="30">
        <v>59</v>
      </c>
      <c r="B65" s="33" t="s">
        <v>47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5"/>
    </row>
    <row r="66" spans="1:21" x14ac:dyDescent="0.2">
      <c r="A66" s="30">
        <v>60</v>
      </c>
      <c r="B66" s="32" t="s">
        <v>45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5"/>
    </row>
    <row r="67" spans="1:21" x14ac:dyDescent="0.2">
      <c r="A67" s="30">
        <v>61</v>
      </c>
      <c r="B67" s="33" t="s">
        <v>49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5"/>
    </row>
    <row r="68" spans="1:21" x14ac:dyDescent="0.2">
      <c r="A68" s="30">
        <v>62</v>
      </c>
      <c r="B68" s="33" t="s">
        <v>50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5"/>
    </row>
    <row r="69" spans="1:21" x14ac:dyDescent="0.2">
      <c r="A69" s="30">
        <v>63</v>
      </c>
      <c r="B69" s="33" t="s">
        <v>52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5"/>
    </row>
    <row r="70" spans="1:21" x14ac:dyDescent="0.2">
      <c r="A70" s="30">
        <v>64</v>
      </c>
      <c r="B70" s="33" t="s">
        <v>54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5"/>
    </row>
    <row r="71" spans="1:21" ht="45" x14ac:dyDescent="0.2">
      <c r="A71" s="30">
        <v>65</v>
      </c>
      <c r="B71" s="33" t="s">
        <v>56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5"/>
    </row>
    <row r="72" spans="1:21" x14ac:dyDescent="0.2">
      <c r="A72" s="30">
        <v>66</v>
      </c>
      <c r="B72" s="33" t="s">
        <v>78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5"/>
    </row>
    <row r="73" spans="1:21" x14ac:dyDescent="0.2">
      <c r="A73" s="30">
        <v>67</v>
      </c>
      <c r="B73" s="33" t="s">
        <v>58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5"/>
    </row>
    <row r="74" spans="1:21" x14ac:dyDescent="0.2">
      <c r="A74" s="30">
        <v>68</v>
      </c>
      <c r="B74" s="33" t="s">
        <v>60</v>
      </c>
      <c r="C74" s="18">
        <v>60</v>
      </c>
      <c r="D74" s="18">
        <v>15</v>
      </c>
      <c r="E74" s="18">
        <v>15</v>
      </c>
      <c r="F74" s="18">
        <v>13</v>
      </c>
      <c r="G74" s="18">
        <v>17</v>
      </c>
      <c r="H74" s="18">
        <v>6</v>
      </c>
      <c r="I74" s="18">
        <v>6</v>
      </c>
      <c r="J74" s="18">
        <v>5</v>
      </c>
      <c r="K74" s="18">
        <v>7</v>
      </c>
      <c r="L74" s="18">
        <v>2</v>
      </c>
      <c r="M74" s="18">
        <v>2</v>
      </c>
      <c r="N74" s="18">
        <v>2</v>
      </c>
      <c r="O74" s="18">
        <v>1</v>
      </c>
      <c r="P74" s="18">
        <v>53</v>
      </c>
      <c r="Q74" s="18">
        <v>13</v>
      </c>
      <c r="R74" s="18">
        <v>13</v>
      </c>
      <c r="S74" s="18">
        <v>11</v>
      </c>
      <c r="T74" s="18">
        <v>16</v>
      </c>
      <c r="U74" s="15"/>
    </row>
    <row r="75" spans="1:21" x14ac:dyDescent="0.2">
      <c r="A75" s="30">
        <v>69</v>
      </c>
      <c r="B75" s="33" t="s">
        <v>61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</row>
    <row r="76" spans="1:21" x14ac:dyDescent="0.2">
      <c r="A76" s="30">
        <v>70</v>
      </c>
      <c r="B76" s="33" t="s">
        <v>63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</row>
    <row r="77" spans="1:21" x14ac:dyDescent="0.2">
      <c r="A77" s="30">
        <v>71</v>
      </c>
      <c r="B77" s="33" t="s">
        <v>64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</row>
    <row r="78" spans="1:21" x14ac:dyDescent="0.2">
      <c r="A78" s="30">
        <v>72</v>
      </c>
      <c r="B78" s="32" t="s">
        <v>79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</row>
    <row r="79" spans="1:21" x14ac:dyDescent="0.2">
      <c r="A79" s="30">
        <v>73</v>
      </c>
      <c r="B79" s="33" t="s">
        <v>55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</row>
    <row r="80" spans="1:21" x14ac:dyDescent="0.2">
      <c r="A80" s="30">
        <v>74</v>
      </c>
      <c r="B80" s="33" t="s">
        <v>57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</row>
    <row r="81" spans="1:20" ht="30" x14ac:dyDescent="0.2">
      <c r="A81" s="30">
        <v>75</v>
      </c>
      <c r="B81" s="33" t="s">
        <v>62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</row>
    <row r="82" spans="1:20" x14ac:dyDescent="0.2">
      <c r="A82" s="30">
        <v>76</v>
      </c>
      <c r="B82" s="33" t="s">
        <v>59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</row>
    <row r="83" spans="1:20" x14ac:dyDescent="0.2">
      <c r="A83" s="30">
        <v>77</v>
      </c>
      <c r="B83" s="33" t="s">
        <v>65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</row>
    <row r="84" spans="1:20" x14ac:dyDescent="0.2">
      <c r="A84" s="30">
        <v>78</v>
      </c>
      <c r="B84" s="33" t="s">
        <v>66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</row>
    <row r="85" spans="1:20" x14ac:dyDescent="0.2">
      <c r="A85" s="30">
        <v>79</v>
      </c>
      <c r="B85" s="8" t="s">
        <v>175</v>
      </c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</row>
    <row r="86" spans="1:20" s="4" customFormat="1" ht="15.75" x14ac:dyDescent="0.25">
      <c r="A86" s="31"/>
      <c r="B86" s="34" t="s">
        <v>94</v>
      </c>
      <c r="C86" s="20">
        <v>3728</v>
      </c>
      <c r="D86" s="20">
        <v>1258</v>
      </c>
      <c r="E86" s="20">
        <v>661</v>
      </c>
      <c r="F86" s="20">
        <v>761</v>
      </c>
      <c r="G86" s="20">
        <v>1048</v>
      </c>
      <c r="H86" s="20">
        <v>391</v>
      </c>
      <c r="I86" s="20">
        <v>330</v>
      </c>
      <c r="J86" s="20">
        <v>327</v>
      </c>
      <c r="K86" s="20">
        <v>2251</v>
      </c>
      <c r="L86" s="20">
        <v>767</v>
      </c>
      <c r="M86" s="20">
        <v>397</v>
      </c>
      <c r="N86" s="20">
        <v>458</v>
      </c>
      <c r="O86" s="20">
        <v>629</v>
      </c>
      <c r="P86" s="20">
        <v>1477</v>
      </c>
      <c r="Q86" s="20">
        <v>491</v>
      </c>
      <c r="R86" s="20">
        <v>264</v>
      </c>
      <c r="S86" s="20">
        <v>303</v>
      </c>
      <c r="T86" s="20">
        <v>419</v>
      </c>
    </row>
    <row r="87" spans="1:20" x14ac:dyDescent="0.2">
      <c r="C87" s="21"/>
      <c r="K87" s="21"/>
      <c r="P87" s="21"/>
    </row>
    <row r="88" spans="1:20" x14ac:dyDescent="0.2">
      <c r="A88" s="35"/>
      <c r="B88" s="36"/>
      <c r="C88" s="21"/>
      <c r="K88" s="21"/>
      <c r="P88" s="21"/>
    </row>
  </sheetData>
  <autoFilter ref="A6:G6">
    <sortState ref="A9:H85">
      <sortCondition ref="A6"/>
    </sortState>
  </autoFilter>
  <mergeCells count="14">
    <mergeCell ref="A4:A6"/>
    <mergeCell ref="B4:B6"/>
    <mergeCell ref="C4:C6"/>
    <mergeCell ref="D5:D6"/>
    <mergeCell ref="P4:T4"/>
    <mergeCell ref="K5:K6"/>
    <mergeCell ref="L5:O5"/>
    <mergeCell ref="P5:P6"/>
    <mergeCell ref="Q5:T5"/>
    <mergeCell ref="K4:O4"/>
    <mergeCell ref="D4:J4"/>
    <mergeCell ref="G5:J5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31" fitToHeight="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U8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31" sqref="K31"/>
    </sheetView>
  </sheetViews>
  <sheetFormatPr defaultRowHeight="15" x14ac:dyDescent="0.2"/>
  <cols>
    <col min="1" max="1" width="9.140625" style="1"/>
    <col min="2" max="2" width="50.85546875" style="5" customWidth="1"/>
    <col min="3" max="3" width="20.7109375" style="38" customWidth="1"/>
    <col min="4" max="4" width="20.42578125" style="49" customWidth="1"/>
    <col min="5" max="5" width="18.7109375" style="49" customWidth="1"/>
    <col min="6" max="6" width="19.85546875" style="49" customWidth="1"/>
    <col min="7" max="10" width="21" style="49" customWidth="1"/>
    <col min="11" max="11" width="22.140625" style="38" customWidth="1"/>
    <col min="12" max="12" width="20.42578125" style="49" customWidth="1"/>
    <col min="13" max="13" width="18.7109375" style="49" customWidth="1"/>
    <col min="14" max="14" width="19.85546875" style="49" customWidth="1"/>
    <col min="15" max="15" width="21" style="49" customWidth="1"/>
    <col min="16" max="16" width="21.42578125" style="38" customWidth="1"/>
    <col min="17" max="17" width="20.42578125" style="49" customWidth="1"/>
    <col min="18" max="18" width="18.7109375" style="49" customWidth="1"/>
    <col min="19" max="19" width="19.85546875" style="49" customWidth="1"/>
    <col min="20" max="20" width="21" style="49" customWidth="1"/>
    <col min="21" max="21" width="18.7109375" style="1" customWidth="1"/>
    <col min="22" max="16384" width="9.140625" style="1"/>
  </cols>
  <sheetData>
    <row r="1" spans="1:21" x14ac:dyDescent="0.2">
      <c r="G1" s="50"/>
      <c r="H1" s="50"/>
      <c r="I1" s="50"/>
      <c r="J1" s="50"/>
      <c r="O1" s="50"/>
      <c r="T1" s="50" t="s">
        <v>111</v>
      </c>
    </row>
    <row r="3" spans="1:21" ht="15.75" x14ac:dyDescent="0.25">
      <c r="A3" s="1" t="s">
        <v>186</v>
      </c>
      <c r="B3" s="25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1" ht="32.25" customHeight="1" x14ac:dyDescent="0.2">
      <c r="A4" s="343"/>
      <c r="B4" s="229" t="s">
        <v>1</v>
      </c>
      <c r="C4" s="256" t="s">
        <v>171</v>
      </c>
      <c r="D4" s="246" t="s">
        <v>113</v>
      </c>
      <c r="E4" s="247"/>
      <c r="F4" s="247"/>
      <c r="G4" s="247"/>
      <c r="H4" s="247"/>
      <c r="I4" s="247"/>
      <c r="J4" s="248"/>
      <c r="K4" s="243" t="s">
        <v>172</v>
      </c>
      <c r="L4" s="243"/>
      <c r="M4" s="243"/>
      <c r="N4" s="243"/>
      <c r="O4" s="243"/>
      <c r="P4" s="251" t="s">
        <v>173</v>
      </c>
      <c r="Q4" s="252"/>
      <c r="R4" s="252"/>
      <c r="S4" s="252"/>
      <c r="T4" s="253"/>
    </row>
    <row r="5" spans="1:21" s="2" customFormat="1" ht="15.75" customHeight="1" x14ac:dyDescent="0.2">
      <c r="A5" s="343"/>
      <c r="B5" s="229"/>
      <c r="C5" s="256"/>
      <c r="D5" s="249" t="s">
        <v>81</v>
      </c>
      <c r="E5" s="249" t="s">
        <v>82</v>
      </c>
      <c r="F5" s="249" t="s">
        <v>83</v>
      </c>
      <c r="G5" s="349" t="s">
        <v>84</v>
      </c>
      <c r="H5" s="349"/>
      <c r="I5" s="349"/>
      <c r="J5" s="349"/>
      <c r="K5" s="244" t="s">
        <v>118</v>
      </c>
      <c r="L5" s="246" t="s">
        <v>80</v>
      </c>
      <c r="M5" s="247"/>
      <c r="N5" s="247"/>
      <c r="O5" s="248"/>
      <c r="P5" s="254" t="s">
        <v>118</v>
      </c>
      <c r="Q5" s="246" t="s">
        <v>80</v>
      </c>
      <c r="R5" s="247"/>
      <c r="S5" s="247"/>
      <c r="T5" s="248"/>
    </row>
    <row r="6" spans="1:21" s="6" customFormat="1" x14ac:dyDescent="0.2">
      <c r="A6" s="343"/>
      <c r="B6" s="229"/>
      <c r="C6" s="256"/>
      <c r="D6" s="250"/>
      <c r="E6" s="250"/>
      <c r="F6" s="250"/>
      <c r="G6" s="51" t="s">
        <v>192</v>
      </c>
      <c r="H6" s="51" t="s">
        <v>193</v>
      </c>
      <c r="I6" s="51" t="s">
        <v>194</v>
      </c>
      <c r="J6" s="51" t="s">
        <v>195</v>
      </c>
      <c r="K6" s="245"/>
      <c r="L6" s="51" t="s">
        <v>81</v>
      </c>
      <c r="M6" s="51" t="s">
        <v>82</v>
      </c>
      <c r="N6" s="51" t="s">
        <v>83</v>
      </c>
      <c r="O6" s="51" t="s">
        <v>84</v>
      </c>
      <c r="P6" s="255"/>
      <c r="Q6" s="51" t="s">
        <v>81</v>
      </c>
      <c r="R6" s="51" t="s">
        <v>82</v>
      </c>
      <c r="S6" s="51" t="s">
        <v>83</v>
      </c>
      <c r="T6" s="51" t="s">
        <v>84</v>
      </c>
    </row>
    <row r="7" spans="1:21" x14ac:dyDescent="0.2">
      <c r="A7" s="30">
        <v>1</v>
      </c>
      <c r="B7" s="32" t="s">
        <v>2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9"/>
    </row>
    <row r="8" spans="1:21" x14ac:dyDescent="0.2">
      <c r="A8" s="30">
        <v>2</v>
      </c>
      <c r="B8" s="32" t="s">
        <v>3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9"/>
    </row>
    <row r="9" spans="1:21" x14ac:dyDescent="0.2">
      <c r="A9" s="30">
        <v>3</v>
      </c>
      <c r="B9" s="32" t="s">
        <v>4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9"/>
    </row>
    <row r="10" spans="1:21" x14ac:dyDescent="0.2">
      <c r="A10" s="30">
        <v>4</v>
      </c>
      <c r="B10" s="32" t="s">
        <v>5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9"/>
    </row>
    <row r="11" spans="1:21" x14ac:dyDescent="0.2">
      <c r="A11" s="30">
        <v>5</v>
      </c>
      <c r="B11" s="32" t="s">
        <v>6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9"/>
    </row>
    <row r="12" spans="1:21" x14ac:dyDescent="0.2">
      <c r="A12" s="30">
        <v>6</v>
      </c>
      <c r="B12" s="32" t="s">
        <v>7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9"/>
    </row>
    <row r="13" spans="1:21" x14ac:dyDescent="0.2">
      <c r="A13" s="30">
        <v>7</v>
      </c>
      <c r="B13" s="32" t="s">
        <v>8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9"/>
    </row>
    <row r="14" spans="1:21" x14ac:dyDescent="0.2">
      <c r="A14" s="30">
        <v>8</v>
      </c>
      <c r="B14" s="32" t="s">
        <v>9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9"/>
    </row>
    <row r="15" spans="1:21" x14ac:dyDescent="0.2">
      <c r="A15" s="30">
        <v>9</v>
      </c>
      <c r="B15" s="32" t="s">
        <v>10</v>
      </c>
      <c r="C15" s="40">
        <v>30833819.484999999</v>
      </c>
      <c r="D15" s="40">
        <v>7904481</v>
      </c>
      <c r="E15" s="40">
        <v>7418221.9699999997</v>
      </c>
      <c r="F15" s="40">
        <v>7682819.450000002</v>
      </c>
      <c r="G15" s="40">
        <v>7828297.0649999985</v>
      </c>
      <c r="H15" s="40">
        <v>2609432.36</v>
      </c>
      <c r="I15" s="40">
        <v>2609432.35</v>
      </c>
      <c r="J15" s="40">
        <v>2609432.3549999981</v>
      </c>
      <c r="K15" s="40">
        <v>19067915.93</v>
      </c>
      <c r="L15" s="40">
        <v>4888203.33</v>
      </c>
      <c r="M15" s="40">
        <v>4587496.3</v>
      </c>
      <c r="N15" s="40">
        <v>4751125.8</v>
      </c>
      <c r="O15" s="40">
        <v>4841090.5000000009</v>
      </c>
      <c r="P15" s="40">
        <v>11765903.555</v>
      </c>
      <c r="Q15" s="40">
        <v>3016277.67</v>
      </c>
      <c r="R15" s="40">
        <v>2830725.67</v>
      </c>
      <c r="S15" s="40">
        <v>2931693.6500000022</v>
      </c>
      <c r="T15" s="40">
        <v>2987206.5649999976</v>
      </c>
      <c r="U15" s="49"/>
    </row>
    <row r="16" spans="1:21" ht="17.25" customHeight="1" x14ac:dyDescent="0.2">
      <c r="A16" s="30">
        <v>10</v>
      </c>
      <c r="B16" s="32" t="s">
        <v>67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9"/>
    </row>
    <row r="17" spans="1:21" x14ac:dyDescent="0.2">
      <c r="A17" s="30">
        <v>11</v>
      </c>
      <c r="B17" s="32" t="s">
        <v>11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9"/>
    </row>
    <row r="18" spans="1:21" x14ac:dyDescent="0.2">
      <c r="A18" s="30">
        <v>12</v>
      </c>
      <c r="B18" s="32" t="s">
        <v>12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9"/>
    </row>
    <row r="19" spans="1:21" x14ac:dyDescent="0.2">
      <c r="A19" s="30">
        <v>13</v>
      </c>
      <c r="B19" s="32" t="s">
        <v>13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9"/>
    </row>
    <row r="20" spans="1:21" x14ac:dyDescent="0.2">
      <c r="A20" s="30">
        <v>14</v>
      </c>
      <c r="B20" s="32" t="s">
        <v>14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9"/>
    </row>
    <row r="21" spans="1:21" x14ac:dyDescent="0.2">
      <c r="A21" s="30">
        <v>15</v>
      </c>
      <c r="B21" s="32" t="s">
        <v>15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9"/>
    </row>
    <row r="22" spans="1:21" x14ac:dyDescent="0.2">
      <c r="A22" s="30">
        <v>16</v>
      </c>
      <c r="B22" s="32" t="s">
        <v>16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9"/>
    </row>
    <row r="23" spans="1:21" x14ac:dyDescent="0.2">
      <c r="A23" s="30">
        <v>17</v>
      </c>
      <c r="B23" s="32" t="s">
        <v>17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9"/>
    </row>
    <row r="24" spans="1:21" x14ac:dyDescent="0.2">
      <c r="A24" s="30">
        <v>18</v>
      </c>
      <c r="B24" s="32" t="s">
        <v>18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9"/>
    </row>
    <row r="25" spans="1:21" x14ac:dyDescent="0.2">
      <c r="A25" s="30">
        <v>19</v>
      </c>
      <c r="B25" s="32" t="s">
        <v>19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9"/>
    </row>
    <row r="26" spans="1:21" x14ac:dyDescent="0.2">
      <c r="A26" s="30">
        <v>20</v>
      </c>
      <c r="B26" s="32" t="s">
        <v>20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9"/>
    </row>
    <row r="27" spans="1:21" x14ac:dyDescent="0.2">
      <c r="A27" s="30">
        <v>21</v>
      </c>
      <c r="B27" s="32" t="s">
        <v>21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9"/>
    </row>
    <row r="28" spans="1:21" x14ac:dyDescent="0.2">
      <c r="A28" s="30">
        <v>22</v>
      </c>
      <c r="B28" s="32" t="s">
        <v>22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9"/>
    </row>
    <row r="29" spans="1:21" x14ac:dyDescent="0.2">
      <c r="A29" s="30">
        <v>23</v>
      </c>
      <c r="B29" s="32" t="s">
        <v>23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9"/>
    </row>
    <row r="30" spans="1:21" x14ac:dyDescent="0.2">
      <c r="A30" s="30">
        <v>24</v>
      </c>
      <c r="B30" s="32" t="s">
        <v>24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9"/>
    </row>
    <row r="31" spans="1:21" ht="30" x14ac:dyDescent="0.2">
      <c r="A31" s="30">
        <v>25</v>
      </c>
      <c r="B31" s="32" t="s">
        <v>68</v>
      </c>
      <c r="C31" s="40">
        <v>9234049.8599999994</v>
      </c>
      <c r="D31" s="40">
        <v>0</v>
      </c>
      <c r="E31" s="40">
        <v>0</v>
      </c>
      <c r="F31" s="40">
        <v>2591055.64</v>
      </c>
      <c r="G31" s="40">
        <v>6642994.2199999988</v>
      </c>
      <c r="H31" s="40">
        <v>2214331.41</v>
      </c>
      <c r="I31" s="40">
        <v>2214331.41</v>
      </c>
      <c r="J31" s="40">
        <v>2214331.3999999985</v>
      </c>
      <c r="K31" s="40">
        <v>5865463.1900000004</v>
      </c>
      <c r="L31" s="40">
        <v>0</v>
      </c>
      <c r="M31" s="40">
        <v>0</v>
      </c>
      <c r="N31" s="40">
        <v>1645837.06</v>
      </c>
      <c r="O31" s="40">
        <v>4219626.1300000008</v>
      </c>
      <c r="P31" s="40">
        <v>3368586.6699999981</v>
      </c>
      <c r="Q31" s="40">
        <v>0</v>
      </c>
      <c r="R31" s="40">
        <v>0</v>
      </c>
      <c r="S31" s="40">
        <v>945218.58000000007</v>
      </c>
      <c r="T31" s="40">
        <v>2423368.089999998</v>
      </c>
      <c r="U31" s="49"/>
    </row>
    <row r="32" spans="1:21" ht="30" x14ac:dyDescent="0.2">
      <c r="A32" s="30">
        <v>26</v>
      </c>
      <c r="B32" s="32" t="s">
        <v>69</v>
      </c>
      <c r="C32" s="40">
        <v>15533670</v>
      </c>
      <c r="D32" s="40">
        <v>3883418</v>
      </c>
      <c r="E32" s="40">
        <v>355266</v>
      </c>
      <c r="F32" s="40">
        <v>2194018.21</v>
      </c>
      <c r="G32" s="40">
        <v>9100967.7899999991</v>
      </c>
      <c r="H32" s="40">
        <v>3033655.93</v>
      </c>
      <c r="I32" s="40">
        <v>3033655.93</v>
      </c>
      <c r="J32" s="40">
        <v>3033655.9299999992</v>
      </c>
      <c r="K32" s="40">
        <v>9332557.1699999999</v>
      </c>
      <c r="L32" s="40">
        <v>2333139.59</v>
      </c>
      <c r="M32" s="40">
        <v>213442.17</v>
      </c>
      <c r="N32" s="40">
        <v>1318156</v>
      </c>
      <c r="O32" s="40">
        <v>5467819.4100000001</v>
      </c>
      <c r="P32" s="40">
        <v>6201112.8299999991</v>
      </c>
      <c r="Q32" s="40">
        <v>1550278.4100000001</v>
      </c>
      <c r="R32" s="40">
        <v>141823.82999999999</v>
      </c>
      <c r="S32" s="40">
        <v>875862.21</v>
      </c>
      <c r="T32" s="40">
        <v>3633148.379999999</v>
      </c>
      <c r="U32" s="49"/>
    </row>
    <row r="33" spans="1:21" ht="30" x14ac:dyDescent="0.2">
      <c r="A33" s="30">
        <v>27</v>
      </c>
      <c r="B33" s="32" t="s">
        <v>25</v>
      </c>
      <c r="C33" s="40">
        <v>18798069.887499999</v>
      </c>
      <c r="D33" s="40">
        <v>5526062</v>
      </c>
      <c r="E33" s="40">
        <v>3017734.17</v>
      </c>
      <c r="F33" s="40">
        <v>3670558.290000001</v>
      </c>
      <c r="G33" s="40">
        <v>6583715.4274999984</v>
      </c>
      <c r="H33" s="40">
        <v>2194571.81</v>
      </c>
      <c r="I33" s="40">
        <v>2194571.81</v>
      </c>
      <c r="J33" s="40">
        <v>2194571.8074999978</v>
      </c>
      <c r="K33" s="40">
        <v>11546739.699999999</v>
      </c>
      <c r="L33" s="40">
        <v>3394391.01</v>
      </c>
      <c r="M33" s="40">
        <v>1853647.27</v>
      </c>
      <c r="N33" s="40">
        <v>2254645.36</v>
      </c>
      <c r="O33" s="40">
        <v>4044056.06</v>
      </c>
      <c r="P33" s="40">
        <v>7251330.1875</v>
      </c>
      <c r="Q33" s="40">
        <v>2131670.9900000002</v>
      </c>
      <c r="R33" s="40">
        <v>1164086.8999999999</v>
      </c>
      <c r="S33" s="40">
        <v>1415912.9300000011</v>
      </c>
      <c r="T33" s="40">
        <v>2539659.3674999983</v>
      </c>
      <c r="U33" s="49"/>
    </row>
    <row r="34" spans="1:21" ht="30" x14ac:dyDescent="0.2">
      <c r="A34" s="30">
        <v>28</v>
      </c>
      <c r="B34" s="32" t="s">
        <v>70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9"/>
    </row>
    <row r="35" spans="1:21" ht="30" x14ac:dyDescent="0.2">
      <c r="A35" s="30">
        <v>29</v>
      </c>
      <c r="B35" s="32" t="s">
        <v>71</v>
      </c>
      <c r="C35" s="40">
        <v>26626459.41</v>
      </c>
      <c r="D35" s="40">
        <v>6105509</v>
      </c>
      <c r="E35" s="40">
        <v>4948325.72</v>
      </c>
      <c r="F35" s="40">
        <v>3100725.1000000006</v>
      </c>
      <c r="G35" s="40">
        <v>12471899.59</v>
      </c>
      <c r="H35" s="40">
        <v>4157299.86</v>
      </c>
      <c r="I35" s="40">
        <v>4157299.87</v>
      </c>
      <c r="J35" s="40">
        <v>4157299.8600000003</v>
      </c>
      <c r="K35" s="40">
        <v>17552637.789999999</v>
      </c>
      <c r="L35" s="40">
        <v>4024860.62</v>
      </c>
      <c r="M35" s="40">
        <v>3262024.73</v>
      </c>
      <c r="N35" s="40">
        <v>2044053.39</v>
      </c>
      <c r="O35" s="40">
        <v>8221699.049999998</v>
      </c>
      <c r="P35" s="40">
        <v>9073821.620000001</v>
      </c>
      <c r="Q35" s="40">
        <v>2080648.38</v>
      </c>
      <c r="R35" s="40">
        <v>1686300.9899999998</v>
      </c>
      <c r="S35" s="40">
        <v>1056671.7100000007</v>
      </c>
      <c r="T35" s="40">
        <v>4250200.5400000019</v>
      </c>
      <c r="U35" s="49"/>
    </row>
    <row r="36" spans="1:21" ht="45" x14ac:dyDescent="0.2">
      <c r="A36" s="30">
        <v>30</v>
      </c>
      <c r="B36" s="32" t="s">
        <v>26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9"/>
    </row>
    <row r="37" spans="1:21" ht="30" x14ac:dyDescent="0.2">
      <c r="A37" s="30">
        <v>31</v>
      </c>
      <c r="B37" s="32" t="s">
        <v>27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9"/>
    </row>
    <row r="38" spans="1:21" x14ac:dyDescent="0.2">
      <c r="A38" s="30">
        <v>32</v>
      </c>
      <c r="B38" s="32" t="s">
        <v>28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9"/>
    </row>
    <row r="39" spans="1:21" ht="30" x14ac:dyDescent="0.2">
      <c r="A39" s="30">
        <v>33</v>
      </c>
      <c r="B39" s="32" t="s">
        <v>72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9"/>
    </row>
    <row r="40" spans="1:21" x14ac:dyDescent="0.2">
      <c r="A40" s="30">
        <v>34</v>
      </c>
      <c r="B40" s="32" t="s">
        <v>29</v>
      </c>
      <c r="C40" s="40">
        <v>14393190.93</v>
      </c>
      <c r="D40" s="40">
        <v>4433156</v>
      </c>
      <c r="E40" s="40">
        <v>9960034.9299999997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9612263.6699999999</v>
      </c>
      <c r="L40" s="40">
        <v>2960612.73</v>
      </c>
      <c r="M40" s="40">
        <v>6651650.9400000004</v>
      </c>
      <c r="N40" s="40">
        <v>0</v>
      </c>
      <c r="O40" s="40">
        <v>-9.3132257461547852E-10</v>
      </c>
      <c r="P40" s="40">
        <v>4780927.2600000007</v>
      </c>
      <c r="Q40" s="40">
        <v>1472543.27</v>
      </c>
      <c r="R40" s="40">
        <v>3308383.9899999993</v>
      </c>
      <c r="S40" s="40">
        <v>0</v>
      </c>
      <c r="T40" s="40">
        <v>9.3132257461547852E-10</v>
      </c>
      <c r="U40" s="49"/>
    </row>
    <row r="41" spans="1:21" ht="30" x14ac:dyDescent="0.2">
      <c r="A41" s="30">
        <v>35</v>
      </c>
      <c r="B41" s="32" t="s">
        <v>30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9"/>
    </row>
    <row r="42" spans="1:21" ht="30" x14ac:dyDescent="0.2">
      <c r="A42" s="30">
        <v>36</v>
      </c>
      <c r="B42" s="32" t="s">
        <v>73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9"/>
    </row>
    <row r="43" spans="1:21" x14ac:dyDescent="0.2">
      <c r="A43" s="30">
        <v>37</v>
      </c>
      <c r="B43" s="32" t="s">
        <v>31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9"/>
    </row>
    <row r="44" spans="1:21" x14ac:dyDescent="0.2">
      <c r="A44" s="30">
        <v>38</v>
      </c>
      <c r="B44" s="32" t="s">
        <v>32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9"/>
    </row>
    <row r="45" spans="1:21" x14ac:dyDescent="0.2">
      <c r="A45" s="30">
        <v>39</v>
      </c>
      <c r="B45" s="32" t="s">
        <v>33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9"/>
    </row>
    <row r="46" spans="1:21" x14ac:dyDescent="0.2">
      <c r="A46" s="30">
        <v>40</v>
      </c>
      <c r="B46" s="32" t="s">
        <v>34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9"/>
    </row>
    <row r="47" spans="1:21" ht="30" x14ac:dyDescent="0.2">
      <c r="A47" s="30">
        <v>41</v>
      </c>
      <c r="B47" s="32" t="s">
        <v>35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9"/>
    </row>
    <row r="48" spans="1:21" ht="30" x14ac:dyDescent="0.2">
      <c r="A48" s="30">
        <v>42</v>
      </c>
      <c r="B48" s="32" t="s">
        <v>36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9"/>
    </row>
    <row r="49" spans="1:21" x14ac:dyDescent="0.2">
      <c r="A49" s="30">
        <v>43</v>
      </c>
      <c r="B49" s="32" t="s">
        <v>37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9"/>
    </row>
    <row r="50" spans="1:21" ht="30" x14ac:dyDescent="0.2">
      <c r="A50" s="30">
        <v>44</v>
      </c>
      <c r="B50" s="32" t="s">
        <v>38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9"/>
    </row>
    <row r="51" spans="1:21" x14ac:dyDescent="0.2">
      <c r="A51" s="30">
        <v>45</v>
      </c>
      <c r="B51" s="32" t="s">
        <v>74</v>
      </c>
      <c r="C51" s="40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9"/>
    </row>
    <row r="52" spans="1:21" x14ac:dyDescent="0.2">
      <c r="A52" s="30">
        <v>46</v>
      </c>
      <c r="B52" s="32" t="s">
        <v>75</v>
      </c>
      <c r="C52" s="40">
        <v>14447784.26</v>
      </c>
      <c r="D52" s="40">
        <v>3109444</v>
      </c>
      <c r="E52" s="40">
        <v>770218.38</v>
      </c>
      <c r="F52" s="40">
        <v>2546248.79</v>
      </c>
      <c r="G52" s="40">
        <v>8021873.0899999989</v>
      </c>
      <c r="H52" s="40">
        <v>2673957.7000000002</v>
      </c>
      <c r="I52" s="40">
        <v>2673957.7000000002</v>
      </c>
      <c r="J52" s="40">
        <v>2673957.6899999985</v>
      </c>
      <c r="K52" s="40">
        <v>10119689.970000001</v>
      </c>
      <c r="L52" s="40">
        <v>2177953.98</v>
      </c>
      <c r="M52" s="40">
        <v>539485.57999999996</v>
      </c>
      <c r="N52" s="40">
        <v>1783474.05</v>
      </c>
      <c r="O52" s="40">
        <v>5618776.3600000003</v>
      </c>
      <c r="P52" s="40">
        <v>4328094.2899999991</v>
      </c>
      <c r="Q52" s="40">
        <v>931490.02</v>
      </c>
      <c r="R52" s="40">
        <v>230732.80000000005</v>
      </c>
      <c r="S52" s="40">
        <v>762774.74</v>
      </c>
      <c r="T52" s="40">
        <v>2403096.7299999986</v>
      </c>
      <c r="U52" s="49"/>
    </row>
    <row r="53" spans="1:21" ht="30" x14ac:dyDescent="0.2">
      <c r="A53" s="30">
        <v>47</v>
      </c>
      <c r="B53" s="32" t="s">
        <v>39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9"/>
    </row>
    <row r="54" spans="1:21" x14ac:dyDescent="0.2">
      <c r="A54" s="30">
        <v>48</v>
      </c>
      <c r="B54" s="32" t="s">
        <v>40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9"/>
    </row>
    <row r="55" spans="1:21" x14ac:dyDescent="0.2">
      <c r="A55" s="30">
        <v>49</v>
      </c>
      <c r="B55" s="32" t="s">
        <v>76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9"/>
    </row>
    <row r="56" spans="1:21" x14ac:dyDescent="0.2">
      <c r="A56" s="30">
        <v>50</v>
      </c>
      <c r="B56" s="32" t="s">
        <v>41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9"/>
    </row>
    <row r="57" spans="1:21" x14ac:dyDescent="0.2">
      <c r="A57" s="30">
        <v>51</v>
      </c>
      <c r="B57" s="32" t="s">
        <v>42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9"/>
    </row>
    <row r="58" spans="1:21" x14ac:dyDescent="0.2">
      <c r="A58" s="30">
        <v>52</v>
      </c>
      <c r="B58" s="32" t="s">
        <v>43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9"/>
    </row>
    <row r="59" spans="1:21" x14ac:dyDescent="0.2">
      <c r="A59" s="30">
        <v>53</v>
      </c>
      <c r="B59" s="32" t="s">
        <v>44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9"/>
    </row>
    <row r="60" spans="1:21" x14ac:dyDescent="0.2">
      <c r="A60" s="30">
        <v>54</v>
      </c>
      <c r="B60" s="33" t="s">
        <v>77</v>
      </c>
      <c r="C60" s="40">
        <v>19000631.159999996</v>
      </c>
      <c r="D60" s="40">
        <v>5746856</v>
      </c>
      <c r="E60" s="40">
        <v>1761159.44</v>
      </c>
      <c r="F60" s="40">
        <v>5550065.6699999999</v>
      </c>
      <c r="G60" s="40">
        <v>5942550.049999997</v>
      </c>
      <c r="H60" s="40">
        <v>1980850.02</v>
      </c>
      <c r="I60" s="40">
        <v>1980850.02</v>
      </c>
      <c r="J60" s="40">
        <v>1980850.009999997</v>
      </c>
      <c r="K60" s="40">
        <v>8154697.2699999996</v>
      </c>
      <c r="L60" s="40">
        <v>2466437.59</v>
      </c>
      <c r="M60" s="40">
        <v>755855</v>
      </c>
      <c r="N60" s="40">
        <v>2381979.0499999998</v>
      </c>
      <c r="O60" s="40">
        <v>2550425.63</v>
      </c>
      <c r="P60" s="40">
        <v>10845933.889999997</v>
      </c>
      <c r="Q60" s="40">
        <v>3280418.41</v>
      </c>
      <c r="R60" s="40">
        <v>1005304.44</v>
      </c>
      <c r="S60" s="40">
        <v>3168086.62</v>
      </c>
      <c r="T60" s="40">
        <v>3392124.4199999971</v>
      </c>
      <c r="U60" s="49"/>
    </row>
    <row r="61" spans="1:21" x14ac:dyDescent="0.2">
      <c r="A61" s="30">
        <v>55</v>
      </c>
      <c r="B61" s="32" t="s">
        <v>46</v>
      </c>
      <c r="C61" s="40">
        <v>0</v>
      </c>
      <c r="D61" s="40"/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9"/>
    </row>
    <row r="62" spans="1:21" x14ac:dyDescent="0.2">
      <c r="A62" s="30">
        <v>56</v>
      </c>
      <c r="B62" s="33" t="s">
        <v>48</v>
      </c>
      <c r="C62" s="40">
        <v>0</v>
      </c>
      <c r="D62" s="40"/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9"/>
    </row>
    <row r="63" spans="1:21" x14ac:dyDescent="0.2">
      <c r="A63" s="30">
        <v>57</v>
      </c>
      <c r="B63" s="33" t="s">
        <v>51</v>
      </c>
      <c r="C63" s="40">
        <v>0</v>
      </c>
      <c r="D63" s="40"/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9"/>
    </row>
    <row r="64" spans="1:21" x14ac:dyDescent="0.2">
      <c r="A64" s="30">
        <v>58</v>
      </c>
      <c r="B64" s="33" t="s">
        <v>53</v>
      </c>
      <c r="C64" s="40">
        <v>0</v>
      </c>
      <c r="D64" s="40"/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9"/>
    </row>
    <row r="65" spans="1:21" x14ac:dyDescent="0.2">
      <c r="A65" s="30">
        <v>59</v>
      </c>
      <c r="B65" s="33" t="s">
        <v>47</v>
      </c>
      <c r="C65" s="40">
        <v>0</v>
      </c>
      <c r="D65" s="40"/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9"/>
    </row>
    <row r="66" spans="1:21" x14ac:dyDescent="0.2">
      <c r="A66" s="30">
        <v>60</v>
      </c>
      <c r="B66" s="32" t="s">
        <v>45</v>
      </c>
      <c r="C66" s="40">
        <v>0</v>
      </c>
      <c r="D66" s="40"/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9"/>
    </row>
    <row r="67" spans="1:21" x14ac:dyDescent="0.2">
      <c r="A67" s="30">
        <v>61</v>
      </c>
      <c r="B67" s="33" t="s">
        <v>49</v>
      </c>
      <c r="C67" s="40">
        <v>0</v>
      </c>
      <c r="D67" s="40"/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9"/>
    </row>
    <row r="68" spans="1:21" x14ac:dyDescent="0.2">
      <c r="A68" s="30">
        <v>62</v>
      </c>
      <c r="B68" s="33" t="s">
        <v>50</v>
      </c>
      <c r="C68" s="40">
        <v>0</v>
      </c>
      <c r="D68" s="40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9"/>
    </row>
    <row r="69" spans="1:21" x14ac:dyDescent="0.2">
      <c r="A69" s="30">
        <v>63</v>
      </c>
      <c r="B69" s="33" t="s">
        <v>52</v>
      </c>
      <c r="C69" s="40">
        <v>0</v>
      </c>
      <c r="D69" s="40"/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9"/>
    </row>
    <row r="70" spans="1:21" x14ac:dyDescent="0.2">
      <c r="A70" s="30">
        <v>64</v>
      </c>
      <c r="B70" s="33" t="s">
        <v>54</v>
      </c>
      <c r="C70" s="40">
        <v>0</v>
      </c>
      <c r="D70" s="40"/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9"/>
    </row>
    <row r="71" spans="1:21" ht="45" x14ac:dyDescent="0.2">
      <c r="A71" s="30">
        <v>65</v>
      </c>
      <c r="B71" s="33" t="s">
        <v>56</v>
      </c>
      <c r="C71" s="40">
        <v>0</v>
      </c>
      <c r="D71" s="40"/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9"/>
    </row>
    <row r="72" spans="1:21" x14ac:dyDescent="0.2">
      <c r="A72" s="30">
        <v>66</v>
      </c>
      <c r="B72" s="33" t="s">
        <v>78</v>
      </c>
      <c r="C72" s="40">
        <v>0</v>
      </c>
      <c r="D72" s="40"/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49"/>
    </row>
    <row r="73" spans="1:21" x14ac:dyDescent="0.2">
      <c r="A73" s="30">
        <v>67</v>
      </c>
      <c r="B73" s="33" t="s">
        <v>58</v>
      </c>
      <c r="C73" s="40">
        <v>0</v>
      </c>
      <c r="D73" s="40"/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9"/>
    </row>
    <row r="74" spans="1:21" x14ac:dyDescent="0.2">
      <c r="A74" s="30">
        <v>68</v>
      </c>
      <c r="B74" s="33" t="s">
        <v>60</v>
      </c>
      <c r="C74" s="40">
        <v>1717445.01</v>
      </c>
      <c r="D74" s="40">
        <v>429361</v>
      </c>
      <c r="E74" s="40">
        <v>358493.62</v>
      </c>
      <c r="F74" s="40">
        <v>343916.82999999996</v>
      </c>
      <c r="G74" s="40">
        <v>585673.56000000006</v>
      </c>
      <c r="H74" s="40">
        <v>195224.52</v>
      </c>
      <c r="I74" s="40">
        <v>195224.52</v>
      </c>
      <c r="J74" s="40">
        <v>195224.52000000005</v>
      </c>
      <c r="K74" s="40">
        <v>191152.82</v>
      </c>
      <c r="L74" s="40">
        <v>47788.18</v>
      </c>
      <c r="M74" s="40">
        <v>39900.589999999997</v>
      </c>
      <c r="N74" s="40">
        <v>38278.18</v>
      </c>
      <c r="O74" s="40">
        <v>65185.870000000017</v>
      </c>
      <c r="P74" s="40">
        <v>1526292.19</v>
      </c>
      <c r="Q74" s="40">
        <v>381572.82</v>
      </c>
      <c r="R74" s="40">
        <v>318593.03000000003</v>
      </c>
      <c r="S74" s="40">
        <v>305638.64999999997</v>
      </c>
      <c r="T74" s="40">
        <v>520487.69000000006</v>
      </c>
      <c r="U74" s="49"/>
    </row>
    <row r="75" spans="1:21" x14ac:dyDescent="0.2">
      <c r="A75" s="30">
        <v>69</v>
      </c>
      <c r="B75" s="33" t="s">
        <v>61</v>
      </c>
      <c r="C75" s="40">
        <v>0</v>
      </c>
      <c r="D75" s="40"/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9"/>
    </row>
    <row r="76" spans="1:21" x14ac:dyDescent="0.2">
      <c r="A76" s="30">
        <v>70</v>
      </c>
      <c r="B76" s="33" t="s">
        <v>63</v>
      </c>
      <c r="C76" s="40">
        <v>0</v>
      </c>
      <c r="D76" s="40"/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40">
        <v>0</v>
      </c>
      <c r="U76" s="49"/>
    </row>
    <row r="77" spans="1:21" x14ac:dyDescent="0.2">
      <c r="A77" s="30">
        <v>71</v>
      </c>
      <c r="B77" s="33" t="s">
        <v>64</v>
      </c>
      <c r="C77" s="40">
        <v>0</v>
      </c>
      <c r="D77" s="40"/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v>0</v>
      </c>
      <c r="Q77" s="40">
        <v>0</v>
      </c>
      <c r="R77" s="40">
        <v>0</v>
      </c>
      <c r="S77" s="40">
        <v>0</v>
      </c>
      <c r="T77" s="40">
        <v>0</v>
      </c>
      <c r="U77" s="49"/>
    </row>
    <row r="78" spans="1:21" x14ac:dyDescent="0.2">
      <c r="A78" s="30">
        <v>72</v>
      </c>
      <c r="B78" s="32" t="s">
        <v>79</v>
      </c>
      <c r="C78" s="40">
        <v>0</v>
      </c>
      <c r="D78" s="40"/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49"/>
    </row>
    <row r="79" spans="1:21" x14ac:dyDescent="0.2">
      <c r="A79" s="30">
        <v>73</v>
      </c>
      <c r="B79" s="33" t="s">
        <v>55</v>
      </c>
      <c r="C79" s="40">
        <v>0</v>
      </c>
      <c r="D79" s="40"/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40">
        <v>0</v>
      </c>
      <c r="U79" s="49"/>
    </row>
    <row r="80" spans="1:21" x14ac:dyDescent="0.2">
      <c r="A80" s="30">
        <v>74</v>
      </c>
      <c r="B80" s="33" t="s">
        <v>57</v>
      </c>
      <c r="C80" s="40">
        <v>0</v>
      </c>
      <c r="D80" s="40"/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40">
        <v>0</v>
      </c>
      <c r="U80" s="49"/>
    </row>
    <row r="81" spans="1:21" ht="30" x14ac:dyDescent="0.2">
      <c r="A81" s="30">
        <v>75</v>
      </c>
      <c r="B81" s="33" t="s">
        <v>62</v>
      </c>
      <c r="C81" s="40">
        <v>0</v>
      </c>
      <c r="D81" s="40"/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T81" s="40">
        <v>0</v>
      </c>
      <c r="U81" s="49"/>
    </row>
    <row r="82" spans="1:21" x14ac:dyDescent="0.2">
      <c r="A82" s="30">
        <v>76</v>
      </c>
      <c r="B82" s="33" t="s">
        <v>59</v>
      </c>
      <c r="C82" s="40">
        <v>0</v>
      </c>
      <c r="D82" s="40"/>
      <c r="E82" s="40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40">
        <v>0</v>
      </c>
      <c r="P82" s="40">
        <v>0</v>
      </c>
      <c r="Q82" s="40">
        <v>0</v>
      </c>
      <c r="R82" s="40">
        <v>0</v>
      </c>
      <c r="S82" s="40">
        <v>0</v>
      </c>
      <c r="T82" s="40">
        <v>0</v>
      </c>
      <c r="U82" s="49"/>
    </row>
    <row r="83" spans="1:21" x14ac:dyDescent="0.2">
      <c r="A83" s="30">
        <v>77</v>
      </c>
      <c r="B83" s="33" t="s">
        <v>65</v>
      </c>
      <c r="C83" s="40">
        <v>0</v>
      </c>
      <c r="D83" s="40"/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  <c r="O83" s="40">
        <v>0</v>
      </c>
      <c r="P83" s="40">
        <v>0</v>
      </c>
      <c r="Q83" s="40">
        <v>0</v>
      </c>
      <c r="R83" s="40">
        <v>0</v>
      </c>
      <c r="S83" s="40">
        <v>0</v>
      </c>
      <c r="T83" s="40">
        <v>0</v>
      </c>
      <c r="U83" s="49"/>
    </row>
    <row r="84" spans="1:21" x14ac:dyDescent="0.2">
      <c r="A84" s="30">
        <v>78</v>
      </c>
      <c r="B84" s="33" t="s">
        <v>66</v>
      </c>
      <c r="C84" s="40">
        <v>0</v>
      </c>
      <c r="D84" s="40"/>
      <c r="E84" s="40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T84" s="40">
        <v>0</v>
      </c>
      <c r="U84" s="49"/>
    </row>
    <row r="85" spans="1:21" x14ac:dyDescent="0.2">
      <c r="A85" s="30">
        <v>79</v>
      </c>
      <c r="B85" s="8" t="s">
        <v>175</v>
      </c>
      <c r="C85" s="40">
        <v>0</v>
      </c>
      <c r="D85" s="40"/>
      <c r="E85" s="40">
        <v>0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40">
        <v>0</v>
      </c>
      <c r="N85" s="40">
        <v>0</v>
      </c>
      <c r="O85" s="40">
        <v>0</v>
      </c>
      <c r="P85" s="40">
        <v>0</v>
      </c>
      <c r="Q85" s="40">
        <v>0</v>
      </c>
      <c r="R85" s="40">
        <v>0</v>
      </c>
      <c r="S85" s="40">
        <v>0</v>
      </c>
      <c r="T85" s="40">
        <v>0</v>
      </c>
      <c r="U85" s="49"/>
    </row>
    <row r="86" spans="1:21" s="4" customFormat="1" ht="15.75" x14ac:dyDescent="0.25">
      <c r="A86" s="31"/>
      <c r="B86" s="34" t="s">
        <v>94</v>
      </c>
      <c r="C86" s="41">
        <v>150585120.0025</v>
      </c>
      <c r="D86" s="41">
        <v>37138287</v>
      </c>
      <c r="E86" s="41">
        <v>28589454.23</v>
      </c>
      <c r="F86" s="41">
        <v>27679407.979999997</v>
      </c>
      <c r="G86" s="41">
        <v>57177970.792499989</v>
      </c>
      <c r="H86" s="41">
        <v>19059323.609999999</v>
      </c>
      <c r="I86" s="41">
        <v>19059323.609999999</v>
      </c>
      <c r="J86" s="41">
        <v>19059323.57249999</v>
      </c>
      <c r="K86" s="41">
        <v>91443117.509999976</v>
      </c>
      <c r="L86" s="41">
        <v>22293387.030000001</v>
      </c>
      <c r="M86" s="41">
        <v>17903502.579999998</v>
      </c>
      <c r="N86" s="41">
        <v>16217548.890000001</v>
      </c>
      <c r="O86" s="41">
        <v>35028679.009999998</v>
      </c>
      <c r="P86" s="41">
        <v>59142002.492499992</v>
      </c>
      <c r="Q86" s="41">
        <v>14844899.969999999</v>
      </c>
      <c r="R86" s="41">
        <v>10685951.649999999</v>
      </c>
      <c r="S86" s="41">
        <v>11461859.090000005</v>
      </c>
      <c r="T86" s="41">
        <v>22149291.782499991</v>
      </c>
      <c r="U86" s="49"/>
    </row>
    <row r="87" spans="1:21" x14ac:dyDescent="0.2">
      <c r="C87" s="42"/>
      <c r="K87" s="42"/>
      <c r="P87" s="42"/>
    </row>
    <row r="88" spans="1:21" x14ac:dyDescent="0.2">
      <c r="A88" s="35"/>
      <c r="B88" s="36"/>
      <c r="C88" s="42"/>
      <c r="K88" s="42"/>
      <c r="P88" s="42"/>
    </row>
  </sheetData>
  <mergeCells count="14">
    <mergeCell ref="A4:A6"/>
    <mergeCell ref="B4:B6"/>
    <mergeCell ref="C4:C6"/>
    <mergeCell ref="D5:D6"/>
    <mergeCell ref="P4:T4"/>
    <mergeCell ref="K5:K6"/>
    <mergeCell ref="L5:O5"/>
    <mergeCell ref="P5:P6"/>
    <mergeCell ref="Q5:T5"/>
    <mergeCell ref="K4:O4"/>
    <mergeCell ref="D4:J4"/>
    <mergeCell ref="G5:J5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30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T88"/>
  <sheetViews>
    <sheetView workbookViewId="0">
      <pane xSplit="2" ySplit="6" topLeftCell="K7" activePane="bottomRight" state="frozen"/>
      <selection pane="topRight" activeCell="C1" sqref="C1"/>
      <selection pane="bottomLeft" activeCell="A7" sqref="A7"/>
      <selection pane="bottomRight" activeCell="Q29" sqref="Q29"/>
    </sheetView>
  </sheetViews>
  <sheetFormatPr defaultRowHeight="15" x14ac:dyDescent="0.2"/>
  <cols>
    <col min="1" max="1" width="9.140625" style="1"/>
    <col min="2" max="2" width="50.85546875" style="5" customWidth="1"/>
    <col min="3" max="3" width="18" style="22" customWidth="1"/>
    <col min="4" max="4" width="16.42578125" style="23" customWidth="1"/>
    <col min="5" max="5" width="19.140625" style="23" customWidth="1"/>
    <col min="6" max="6" width="18.42578125" style="23" customWidth="1"/>
    <col min="7" max="7" width="15.28515625" style="23" customWidth="1"/>
    <col min="8" max="8" width="14.7109375" style="23" customWidth="1"/>
    <col min="9" max="9" width="12.7109375" style="23" customWidth="1"/>
    <col min="10" max="10" width="15.140625" style="23" customWidth="1"/>
    <col min="11" max="11" width="18.42578125" style="14" customWidth="1"/>
    <col min="12" max="12" width="20.42578125" style="15" customWidth="1"/>
    <col min="13" max="13" width="18.7109375" style="15" customWidth="1"/>
    <col min="14" max="14" width="19.85546875" style="15" customWidth="1"/>
    <col min="15" max="15" width="21" style="15" customWidth="1"/>
    <col min="16" max="16" width="18.42578125" style="14" customWidth="1"/>
    <col min="17" max="17" width="20.42578125" style="15" customWidth="1"/>
    <col min="18" max="18" width="18.7109375" style="15" customWidth="1"/>
    <col min="19" max="19" width="19.85546875" style="15" customWidth="1"/>
    <col min="20" max="20" width="21" style="15" customWidth="1"/>
    <col min="21" max="16384" width="9.140625" style="1"/>
  </cols>
  <sheetData>
    <row r="1" spans="1:20" x14ac:dyDescent="0.2">
      <c r="G1" s="24"/>
      <c r="H1" s="24"/>
      <c r="I1" s="24"/>
      <c r="J1" s="24"/>
      <c r="O1" s="16"/>
      <c r="T1" s="16" t="s">
        <v>95</v>
      </c>
    </row>
    <row r="3" spans="1:20" s="4" customFormat="1" ht="15.75" x14ac:dyDescent="0.25">
      <c r="A3" s="1" t="s">
        <v>187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37.5" customHeight="1" x14ac:dyDescent="0.2">
      <c r="A4" s="228"/>
      <c r="B4" s="323" t="s">
        <v>1</v>
      </c>
      <c r="C4" s="230" t="s">
        <v>96</v>
      </c>
      <c r="D4" s="338" t="s">
        <v>113</v>
      </c>
      <c r="E4" s="339"/>
      <c r="F4" s="339"/>
      <c r="G4" s="339"/>
      <c r="H4" s="339"/>
      <c r="I4" s="339"/>
      <c r="J4" s="340"/>
      <c r="K4" s="235" t="s">
        <v>132</v>
      </c>
      <c r="L4" s="235"/>
      <c r="M4" s="235"/>
      <c r="N4" s="235"/>
      <c r="O4" s="235"/>
      <c r="P4" s="333" t="s">
        <v>123</v>
      </c>
      <c r="Q4" s="334"/>
      <c r="R4" s="334"/>
      <c r="S4" s="334"/>
      <c r="T4" s="335"/>
    </row>
    <row r="5" spans="1:20" s="2" customFormat="1" ht="32.25" customHeight="1" x14ac:dyDescent="0.25">
      <c r="A5" s="228"/>
      <c r="B5" s="323"/>
      <c r="C5" s="230"/>
      <c r="D5" s="348" t="s">
        <v>81</v>
      </c>
      <c r="E5" s="348" t="s">
        <v>82</v>
      </c>
      <c r="F5" s="348" t="s">
        <v>83</v>
      </c>
      <c r="G5" s="231" t="s">
        <v>84</v>
      </c>
      <c r="H5" s="231"/>
      <c r="I5" s="231"/>
      <c r="J5" s="231"/>
      <c r="K5" s="336" t="s">
        <v>92</v>
      </c>
      <c r="L5" s="338" t="s">
        <v>80</v>
      </c>
      <c r="M5" s="339"/>
      <c r="N5" s="339"/>
      <c r="O5" s="340"/>
      <c r="P5" s="341" t="s">
        <v>92</v>
      </c>
      <c r="Q5" s="338" t="s">
        <v>80</v>
      </c>
      <c r="R5" s="339"/>
      <c r="S5" s="339"/>
      <c r="T5" s="340"/>
    </row>
    <row r="6" spans="1:20" s="6" customFormat="1" x14ac:dyDescent="0.2">
      <c r="A6" s="228"/>
      <c r="B6" s="323"/>
      <c r="C6" s="230"/>
      <c r="D6" s="348"/>
      <c r="E6" s="348"/>
      <c r="F6" s="348"/>
      <c r="G6" s="208" t="s">
        <v>192</v>
      </c>
      <c r="H6" s="209" t="s">
        <v>193</v>
      </c>
      <c r="I6" s="209" t="s">
        <v>194</v>
      </c>
      <c r="J6" s="209" t="s">
        <v>195</v>
      </c>
      <c r="K6" s="337"/>
      <c r="L6" s="17" t="s">
        <v>81</v>
      </c>
      <c r="M6" s="17" t="s">
        <v>82</v>
      </c>
      <c r="N6" s="17" t="s">
        <v>83</v>
      </c>
      <c r="O6" s="17" t="s">
        <v>84</v>
      </c>
      <c r="P6" s="342"/>
      <c r="Q6" s="17" t="s">
        <v>81</v>
      </c>
      <c r="R6" s="17" t="s">
        <v>82</v>
      </c>
      <c r="S6" s="17" t="s">
        <v>83</v>
      </c>
      <c r="T6" s="17" t="s">
        <v>84</v>
      </c>
    </row>
    <row r="7" spans="1:20" x14ac:dyDescent="0.2">
      <c r="A7" s="30">
        <v>1</v>
      </c>
      <c r="B7" s="7" t="s">
        <v>2</v>
      </c>
      <c r="C7" s="18">
        <v>480</v>
      </c>
      <c r="D7" s="18">
        <v>120</v>
      </c>
      <c r="E7" s="18">
        <v>126</v>
      </c>
      <c r="F7" s="18">
        <v>110</v>
      </c>
      <c r="G7" s="18">
        <v>124</v>
      </c>
      <c r="H7" s="18">
        <v>41</v>
      </c>
      <c r="I7" s="18">
        <v>42</v>
      </c>
      <c r="J7" s="18">
        <v>41</v>
      </c>
      <c r="K7" s="18">
        <v>11</v>
      </c>
      <c r="L7" s="18">
        <v>3</v>
      </c>
      <c r="M7" s="18">
        <v>3</v>
      </c>
      <c r="N7" s="18">
        <v>2</v>
      </c>
      <c r="O7" s="18">
        <v>3</v>
      </c>
      <c r="P7" s="18">
        <v>469</v>
      </c>
      <c r="Q7" s="18">
        <v>117</v>
      </c>
      <c r="R7" s="18">
        <v>123</v>
      </c>
      <c r="S7" s="18">
        <v>108</v>
      </c>
      <c r="T7" s="18">
        <v>121</v>
      </c>
    </row>
    <row r="8" spans="1:20" x14ac:dyDescent="0.2">
      <c r="A8" s="30">
        <v>2</v>
      </c>
      <c r="B8" s="7" t="s">
        <v>3</v>
      </c>
      <c r="C8" s="18">
        <v>680</v>
      </c>
      <c r="D8" s="18">
        <v>190</v>
      </c>
      <c r="E8" s="18">
        <v>188</v>
      </c>
      <c r="F8" s="18">
        <v>83</v>
      </c>
      <c r="G8" s="18">
        <v>219</v>
      </c>
      <c r="H8" s="18">
        <v>73</v>
      </c>
      <c r="I8" s="18">
        <v>73</v>
      </c>
      <c r="J8" s="18">
        <v>73</v>
      </c>
      <c r="K8" s="18">
        <v>18</v>
      </c>
      <c r="L8" s="18">
        <v>5</v>
      </c>
      <c r="M8" s="18">
        <v>5</v>
      </c>
      <c r="N8" s="18">
        <v>2</v>
      </c>
      <c r="O8" s="18">
        <v>6</v>
      </c>
      <c r="P8" s="18">
        <v>662</v>
      </c>
      <c r="Q8" s="18">
        <v>185</v>
      </c>
      <c r="R8" s="18">
        <v>183</v>
      </c>
      <c r="S8" s="18">
        <v>81</v>
      </c>
      <c r="T8" s="18">
        <v>213</v>
      </c>
    </row>
    <row r="9" spans="1:20" x14ac:dyDescent="0.2">
      <c r="A9" s="30">
        <v>3</v>
      </c>
      <c r="B9" s="7" t="s">
        <v>4</v>
      </c>
      <c r="C9" s="18">
        <v>571</v>
      </c>
      <c r="D9" s="18">
        <v>163</v>
      </c>
      <c r="E9" s="18">
        <v>39</v>
      </c>
      <c r="F9" s="18">
        <v>43</v>
      </c>
      <c r="G9" s="18">
        <v>326</v>
      </c>
      <c r="H9" s="18">
        <v>109</v>
      </c>
      <c r="I9" s="18">
        <v>109</v>
      </c>
      <c r="J9" s="18">
        <v>108</v>
      </c>
      <c r="K9" s="18">
        <v>550</v>
      </c>
      <c r="L9" s="18">
        <v>157</v>
      </c>
      <c r="M9" s="18">
        <v>38</v>
      </c>
      <c r="N9" s="18">
        <v>41</v>
      </c>
      <c r="O9" s="18">
        <v>314</v>
      </c>
      <c r="P9" s="18">
        <v>21</v>
      </c>
      <c r="Q9" s="18">
        <v>6</v>
      </c>
      <c r="R9" s="18">
        <v>1</v>
      </c>
      <c r="S9" s="18">
        <v>2</v>
      </c>
      <c r="T9" s="18">
        <v>12</v>
      </c>
    </row>
    <row r="10" spans="1:20" x14ac:dyDescent="0.2">
      <c r="A10" s="30">
        <v>4</v>
      </c>
      <c r="B10" s="7" t="s">
        <v>5</v>
      </c>
      <c r="C10" s="18">
        <v>742</v>
      </c>
      <c r="D10" s="18">
        <v>186</v>
      </c>
      <c r="E10" s="18">
        <v>110</v>
      </c>
      <c r="F10" s="18">
        <v>183</v>
      </c>
      <c r="G10" s="18">
        <v>263</v>
      </c>
      <c r="H10" s="18">
        <v>88</v>
      </c>
      <c r="I10" s="18">
        <v>88</v>
      </c>
      <c r="J10" s="18">
        <v>87</v>
      </c>
      <c r="K10" s="18">
        <v>68</v>
      </c>
      <c r="L10" s="18">
        <v>17</v>
      </c>
      <c r="M10" s="18">
        <v>10</v>
      </c>
      <c r="N10" s="18">
        <v>17</v>
      </c>
      <c r="O10" s="18">
        <v>24</v>
      </c>
      <c r="P10" s="18">
        <v>674</v>
      </c>
      <c r="Q10" s="18">
        <v>169</v>
      </c>
      <c r="R10" s="18">
        <v>100</v>
      </c>
      <c r="S10" s="18">
        <v>166</v>
      </c>
      <c r="T10" s="18">
        <v>239</v>
      </c>
    </row>
    <row r="11" spans="1:20" x14ac:dyDescent="0.2">
      <c r="A11" s="30">
        <v>5</v>
      </c>
      <c r="B11" s="7" t="s">
        <v>6</v>
      </c>
      <c r="C11" s="18">
        <v>928</v>
      </c>
      <c r="D11" s="18">
        <v>244</v>
      </c>
      <c r="E11" s="18">
        <v>112</v>
      </c>
      <c r="F11" s="18">
        <v>166</v>
      </c>
      <c r="G11" s="18">
        <v>406</v>
      </c>
      <c r="H11" s="18">
        <v>135</v>
      </c>
      <c r="I11" s="18">
        <v>136</v>
      </c>
      <c r="J11" s="18">
        <v>135</v>
      </c>
      <c r="K11" s="18">
        <v>155</v>
      </c>
      <c r="L11" s="18">
        <v>41</v>
      </c>
      <c r="M11" s="18">
        <v>19</v>
      </c>
      <c r="N11" s="18">
        <v>28</v>
      </c>
      <c r="O11" s="18">
        <v>67</v>
      </c>
      <c r="P11" s="18">
        <v>773</v>
      </c>
      <c r="Q11" s="18">
        <v>203</v>
      </c>
      <c r="R11" s="18">
        <v>93</v>
      </c>
      <c r="S11" s="18">
        <v>138</v>
      </c>
      <c r="T11" s="18">
        <v>339</v>
      </c>
    </row>
    <row r="12" spans="1:20" x14ac:dyDescent="0.2">
      <c r="A12" s="30">
        <v>6</v>
      </c>
      <c r="B12" s="7" t="s">
        <v>7</v>
      </c>
      <c r="C12" s="18">
        <v>395</v>
      </c>
      <c r="D12" s="18">
        <v>99</v>
      </c>
      <c r="E12" s="18">
        <v>75</v>
      </c>
      <c r="F12" s="18">
        <v>104</v>
      </c>
      <c r="G12" s="18">
        <v>117</v>
      </c>
      <c r="H12" s="18">
        <v>39</v>
      </c>
      <c r="I12" s="18">
        <v>39</v>
      </c>
      <c r="J12" s="18">
        <v>39</v>
      </c>
      <c r="K12" s="18">
        <v>9</v>
      </c>
      <c r="L12" s="18">
        <v>2</v>
      </c>
      <c r="M12" s="18">
        <v>2</v>
      </c>
      <c r="N12" s="18">
        <v>2</v>
      </c>
      <c r="O12" s="18">
        <v>3</v>
      </c>
      <c r="P12" s="18">
        <v>386</v>
      </c>
      <c r="Q12" s="18">
        <v>97</v>
      </c>
      <c r="R12" s="18">
        <v>73</v>
      </c>
      <c r="S12" s="18">
        <v>102</v>
      </c>
      <c r="T12" s="18">
        <v>114</v>
      </c>
    </row>
    <row r="13" spans="1:20" x14ac:dyDescent="0.2">
      <c r="A13" s="30">
        <v>7</v>
      </c>
      <c r="B13" s="7" t="s">
        <v>8</v>
      </c>
      <c r="C13" s="18">
        <v>1147</v>
      </c>
      <c r="D13" s="18">
        <v>294</v>
      </c>
      <c r="E13" s="18">
        <v>99</v>
      </c>
      <c r="F13" s="18">
        <v>164</v>
      </c>
      <c r="G13" s="18">
        <v>590</v>
      </c>
      <c r="H13" s="18">
        <v>197</v>
      </c>
      <c r="I13" s="18">
        <v>197</v>
      </c>
      <c r="J13" s="18">
        <v>196</v>
      </c>
      <c r="K13" s="18">
        <v>465</v>
      </c>
      <c r="L13" s="18">
        <v>119</v>
      </c>
      <c r="M13" s="18">
        <v>40</v>
      </c>
      <c r="N13" s="18">
        <v>67</v>
      </c>
      <c r="O13" s="18">
        <v>239</v>
      </c>
      <c r="P13" s="18">
        <v>682</v>
      </c>
      <c r="Q13" s="18">
        <v>175</v>
      </c>
      <c r="R13" s="18">
        <v>59</v>
      </c>
      <c r="S13" s="18">
        <v>97</v>
      </c>
      <c r="T13" s="18">
        <v>351</v>
      </c>
    </row>
    <row r="14" spans="1:20" x14ac:dyDescent="0.2">
      <c r="A14" s="30">
        <v>8</v>
      </c>
      <c r="B14" s="7" t="s">
        <v>9</v>
      </c>
      <c r="C14" s="18">
        <v>756</v>
      </c>
      <c r="D14" s="18">
        <v>193</v>
      </c>
      <c r="E14" s="18">
        <v>142</v>
      </c>
      <c r="F14" s="18">
        <v>102</v>
      </c>
      <c r="G14" s="18">
        <v>319</v>
      </c>
      <c r="H14" s="18">
        <v>106</v>
      </c>
      <c r="I14" s="18">
        <v>107</v>
      </c>
      <c r="J14" s="18">
        <v>106</v>
      </c>
      <c r="K14" s="18">
        <v>26</v>
      </c>
      <c r="L14" s="18">
        <v>7</v>
      </c>
      <c r="M14" s="18">
        <v>5</v>
      </c>
      <c r="N14" s="18">
        <v>4</v>
      </c>
      <c r="O14" s="18">
        <v>10</v>
      </c>
      <c r="P14" s="18">
        <v>730</v>
      </c>
      <c r="Q14" s="18">
        <v>186</v>
      </c>
      <c r="R14" s="18">
        <v>137</v>
      </c>
      <c r="S14" s="18">
        <v>98</v>
      </c>
      <c r="T14" s="18">
        <v>309</v>
      </c>
    </row>
    <row r="15" spans="1:20" x14ac:dyDescent="0.2">
      <c r="A15" s="30">
        <v>9</v>
      </c>
      <c r="B15" s="7" t="s">
        <v>10</v>
      </c>
      <c r="C15" s="18">
        <v>1451</v>
      </c>
      <c r="D15" s="18">
        <v>365</v>
      </c>
      <c r="E15" s="18">
        <v>351</v>
      </c>
      <c r="F15" s="18">
        <v>290</v>
      </c>
      <c r="G15" s="18">
        <v>445</v>
      </c>
      <c r="H15" s="18">
        <v>148</v>
      </c>
      <c r="I15" s="18">
        <v>149</v>
      </c>
      <c r="J15" s="18">
        <v>148</v>
      </c>
      <c r="K15" s="18">
        <v>1240</v>
      </c>
      <c r="L15" s="18">
        <v>312</v>
      </c>
      <c r="M15" s="18">
        <v>300</v>
      </c>
      <c r="N15" s="18">
        <v>248</v>
      </c>
      <c r="O15" s="18">
        <v>380</v>
      </c>
      <c r="P15" s="18">
        <v>211</v>
      </c>
      <c r="Q15" s="18">
        <v>53</v>
      </c>
      <c r="R15" s="18">
        <v>51</v>
      </c>
      <c r="S15" s="18">
        <v>42</v>
      </c>
      <c r="T15" s="18">
        <v>65</v>
      </c>
    </row>
    <row r="16" spans="1:20" ht="15.75" customHeight="1" x14ac:dyDescent="0.2">
      <c r="A16" s="30">
        <v>10</v>
      </c>
      <c r="B16" s="7" t="s">
        <v>67</v>
      </c>
      <c r="C16" s="18">
        <v>1486</v>
      </c>
      <c r="D16" s="18">
        <v>375</v>
      </c>
      <c r="E16" s="18">
        <v>335</v>
      </c>
      <c r="F16" s="18">
        <v>317</v>
      </c>
      <c r="G16" s="18">
        <v>459</v>
      </c>
      <c r="H16" s="18">
        <v>153</v>
      </c>
      <c r="I16" s="18">
        <v>153</v>
      </c>
      <c r="J16" s="18">
        <v>153</v>
      </c>
      <c r="K16" s="18">
        <v>104</v>
      </c>
      <c r="L16" s="18">
        <v>26</v>
      </c>
      <c r="M16" s="18">
        <v>23</v>
      </c>
      <c r="N16" s="18">
        <v>22</v>
      </c>
      <c r="O16" s="18">
        <v>33</v>
      </c>
      <c r="P16" s="18">
        <v>1382</v>
      </c>
      <c r="Q16" s="18">
        <v>349</v>
      </c>
      <c r="R16" s="18">
        <v>312</v>
      </c>
      <c r="S16" s="18">
        <v>295</v>
      </c>
      <c r="T16" s="18">
        <v>426</v>
      </c>
    </row>
    <row r="17" spans="1:20" x14ac:dyDescent="0.2">
      <c r="A17" s="30">
        <v>11</v>
      </c>
      <c r="B17" s="7" t="s">
        <v>11</v>
      </c>
      <c r="C17" s="18">
        <v>806</v>
      </c>
      <c r="D17" s="18">
        <v>202</v>
      </c>
      <c r="E17" s="18">
        <v>202</v>
      </c>
      <c r="F17" s="18">
        <v>187</v>
      </c>
      <c r="G17" s="18">
        <v>215</v>
      </c>
      <c r="H17" s="18">
        <v>72</v>
      </c>
      <c r="I17" s="18">
        <v>72</v>
      </c>
      <c r="J17" s="18">
        <v>71</v>
      </c>
      <c r="K17" s="18">
        <v>786</v>
      </c>
      <c r="L17" s="18">
        <v>197</v>
      </c>
      <c r="M17" s="18">
        <v>197</v>
      </c>
      <c r="N17" s="18">
        <v>182</v>
      </c>
      <c r="O17" s="18">
        <v>210</v>
      </c>
      <c r="P17" s="18">
        <v>20</v>
      </c>
      <c r="Q17" s="18">
        <v>5</v>
      </c>
      <c r="R17" s="18">
        <v>5</v>
      </c>
      <c r="S17" s="18">
        <v>5</v>
      </c>
      <c r="T17" s="18">
        <v>5</v>
      </c>
    </row>
    <row r="18" spans="1:20" x14ac:dyDescent="0.2">
      <c r="A18" s="30">
        <v>12</v>
      </c>
      <c r="B18" s="7" t="s">
        <v>12</v>
      </c>
      <c r="C18" s="18">
        <v>895</v>
      </c>
      <c r="D18" s="18">
        <v>226</v>
      </c>
      <c r="E18" s="18">
        <v>206</v>
      </c>
      <c r="F18" s="18">
        <v>199</v>
      </c>
      <c r="G18" s="18">
        <v>264</v>
      </c>
      <c r="H18" s="18">
        <v>88</v>
      </c>
      <c r="I18" s="18">
        <v>88</v>
      </c>
      <c r="J18" s="18">
        <v>88</v>
      </c>
      <c r="K18" s="18">
        <v>271</v>
      </c>
      <c r="L18" s="18">
        <v>68</v>
      </c>
      <c r="M18" s="18">
        <v>62</v>
      </c>
      <c r="N18" s="18">
        <v>60</v>
      </c>
      <c r="O18" s="18">
        <v>81</v>
      </c>
      <c r="P18" s="18">
        <v>624</v>
      </c>
      <c r="Q18" s="18">
        <v>158</v>
      </c>
      <c r="R18" s="18">
        <v>144</v>
      </c>
      <c r="S18" s="18">
        <v>139</v>
      </c>
      <c r="T18" s="18">
        <v>183</v>
      </c>
    </row>
    <row r="19" spans="1:20" x14ac:dyDescent="0.2">
      <c r="A19" s="30">
        <v>13</v>
      </c>
      <c r="B19" s="7" t="s">
        <v>13</v>
      </c>
      <c r="C19" s="18">
        <v>990</v>
      </c>
      <c r="D19" s="18">
        <v>248</v>
      </c>
      <c r="E19" s="18">
        <v>248</v>
      </c>
      <c r="F19" s="18">
        <v>228</v>
      </c>
      <c r="G19" s="18">
        <v>266</v>
      </c>
      <c r="H19" s="18">
        <v>89</v>
      </c>
      <c r="I19" s="18">
        <v>89</v>
      </c>
      <c r="J19" s="18">
        <v>88</v>
      </c>
      <c r="K19" s="18">
        <v>33</v>
      </c>
      <c r="L19" s="18">
        <v>8</v>
      </c>
      <c r="M19" s="18">
        <v>8</v>
      </c>
      <c r="N19" s="18">
        <v>8</v>
      </c>
      <c r="O19" s="18">
        <v>9</v>
      </c>
      <c r="P19" s="18">
        <v>957</v>
      </c>
      <c r="Q19" s="18">
        <v>240</v>
      </c>
      <c r="R19" s="18">
        <v>240</v>
      </c>
      <c r="S19" s="18">
        <v>220</v>
      </c>
      <c r="T19" s="18">
        <v>257</v>
      </c>
    </row>
    <row r="20" spans="1:20" x14ac:dyDescent="0.2">
      <c r="A20" s="30">
        <v>14</v>
      </c>
      <c r="B20" s="7" t="s">
        <v>14</v>
      </c>
      <c r="C20" s="18">
        <v>582</v>
      </c>
      <c r="D20" s="18">
        <v>146</v>
      </c>
      <c r="E20" s="18">
        <v>146</v>
      </c>
      <c r="F20" s="18">
        <v>125</v>
      </c>
      <c r="G20" s="18">
        <v>165</v>
      </c>
      <c r="H20" s="18">
        <v>55</v>
      </c>
      <c r="I20" s="18">
        <v>55</v>
      </c>
      <c r="J20" s="18">
        <v>55</v>
      </c>
      <c r="K20" s="18">
        <v>6</v>
      </c>
      <c r="L20" s="18">
        <v>1</v>
      </c>
      <c r="M20" s="18">
        <v>1</v>
      </c>
      <c r="N20" s="18">
        <v>1</v>
      </c>
      <c r="O20" s="18">
        <v>3</v>
      </c>
      <c r="P20" s="18">
        <v>576</v>
      </c>
      <c r="Q20" s="18">
        <v>145</v>
      </c>
      <c r="R20" s="18">
        <v>145</v>
      </c>
      <c r="S20" s="18">
        <v>124</v>
      </c>
      <c r="T20" s="18">
        <v>162</v>
      </c>
    </row>
    <row r="21" spans="1:20" x14ac:dyDescent="0.2">
      <c r="A21" s="30">
        <v>15</v>
      </c>
      <c r="B21" s="7" t="s">
        <v>15</v>
      </c>
      <c r="C21" s="18">
        <v>553</v>
      </c>
      <c r="D21" s="18">
        <v>140</v>
      </c>
      <c r="E21" s="18">
        <v>140</v>
      </c>
      <c r="F21" s="18">
        <v>99</v>
      </c>
      <c r="G21" s="18">
        <v>174</v>
      </c>
      <c r="H21" s="18">
        <v>58</v>
      </c>
      <c r="I21" s="18">
        <v>58</v>
      </c>
      <c r="J21" s="18">
        <v>58</v>
      </c>
      <c r="K21" s="18">
        <v>525</v>
      </c>
      <c r="L21" s="18">
        <v>133</v>
      </c>
      <c r="M21" s="18">
        <v>133</v>
      </c>
      <c r="N21" s="18">
        <v>94</v>
      </c>
      <c r="O21" s="18">
        <v>165</v>
      </c>
      <c r="P21" s="18">
        <v>28</v>
      </c>
      <c r="Q21" s="18">
        <v>7</v>
      </c>
      <c r="R21" s="18">
        <v>7</v>
      </c>
      <c r="S21" s="18">
        <v>5</v>
      </c>
      <c r="T21" s="18">
        <v>9</v>
      </c>
    </row>
    <row r="22" spans="1:20" x14ac:dyDescent="0.2">
      <c r="A22" s="30">
        <v>16</v>
      </c>
      <c r="B22" s="7" t="s">
        <v>16</v>
      </c>
      <c r="C22" s="18">
        <v>507</v>
      </c>
      <c r="D22" s="18">
        <v>127</v>
      </c>
      <c r="E22" s="18">
        <v>71</v>
      </c>
      <c r="F22" s="18">
        <v>110</v>
      </c>
      <c r="G22" s="18">
        <v>199</v>
      </c>
      <c r="H22" s="18">
        <v>66</v>
      </c>
      <c r="I22" s="18">
        <v>67</v>
      </c>
      <c r="J22" s="18">
        <v>66</v>
      </c>
      <c r="K22" s="18">
        <v>48</v>
      </c>
      <c r="L22" s="18">
        <v>12</v>
      </c>
      <c r="M22" s="18">
        <v>7</v>
      </c>
      <c r="N22" s="18">
        <v>10</v>
      </c>
      <c r="O22" s="18">
        <v>19</v>
      </c>
      <c r="P22" s="18">
        <v>459</v>
      </c>
      <c r="Q22" s="18">
        <v>115</v>
      </c>
      <c r="R22" s="18">
        <v>64</v>
      </c>
      <c r="S22" s="18">
        <v>100</v>
      </c>
      <c r="T22" s="18">
        <v>180</v>
      </c>
    </row>
    <row r="23" spans="1:20" x14ac:dyDescent="0.2">
      <c r="A23" s="30">
        <v>17</v>
      </c>
      <c r="B23" s="7" t="s">
        <v>17</v>
      </c>
      <c r="C23" s="18">
        <v>625</v>
      </c>
      <c r="D23" s="18">
        <v>156</v>
      </c>
      <c r="E23" s="18">
        <v>72</v>
      </c>
      <c r="F23" s="18">
        <v>174</v>
      </c>
      <c r="G23" s="18">
        <v>223</v>
      </c>
      <c r="H23" s="18">
        <v>74</v>
      </c>
      <c r="I23" s="18">
        <v>75</v>
      </c>
      <c r="J23" s="18">
        <v>74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625</v>
      </c>
      <c r="Q23" s="18">
        <v>156</v>
      </c>
      <c r="R23" s="18">
        <v>72</v>
      </c>
      <c r="S23" s="18">
        <v>174</v>
      </c>
      <c r="T23" s="18">
        <v>223</v>
      </c>
    </row>
    <row r="24" spans="1:20" x14ac:dyDescent="0.2">
      <c r="A24" s="30">
        <v>18</v>
      </c>
      <c r="B24" s="7" t="s">
        <v>18</v>
      </c>
      <c r="C24" s="18">
        <v>881</v>
      </c>
      <c r="D24" s="18">
        <v>224</v>
      </c>
      <c r="E24" s="18">
        <v>212</v>
      </c>
      <c r="F24" s="18">
        <v>147</v>
      </c>
      <c r="G24" s="18">
        <v>298</v>
      </c>
      <c r="H24" s="18">
        <v>99</v>
      </c>
      <c r="I24" s="18">
        <v>100</v>
      </c>
      <c r="J24" s="18">
        <v>99</v>
      </c>
      <c r="K24" s="18">
        <v>44</v>
      </c>
      <c r="L24" s="18">
        <v>11</v>
      </c>
      <c r="M24" s="18">
        <v>11</v>
      </c>
      <c r="N24" s="18">
        <v>7</v>
      </c>
      <c r="O24" s="18">
        <v>15</v>
      </c>
      <c r="P24" s="18">
        <v>837</v>
      </c>
      <c r="Q24" s="18">
        <v>213</v>
      </c>
      <c r="R24" s="18">
        <v>201</v>
      </c>
      <c r="S24" s="18">
        <v>140</v>
      </c>
      <c r="T24" s="18">
        <v>283</v>
      </c>
    </row>
    <row r="25" spans="1:20" x14ac:dyDescent="0.2">
      <c r="A25" s="30">
        <v>19</v>
      </c>
      <c r="B25" s="7" t="s">
        <v>19</v>
      </c>
      <c r="C25" s="18">
        <v>280</v>
      </c>
      <c r="D25" s="18">
        <v>73</v>
      </c>
      <c r="E25" s="18">
        <v>45</v>
      </c>
      <c r="F25" s="18">
        <v>34</v>
      </c>
      <c r="G25" s="18">
        <v>128</v>
      </c>
      <c r="H25" s="18">
        <v>43</v>
      </c>
      <c r="I25" s="18">
        <v>43</v>
      </c>
      <c r="J25" s="18">
        <v>42</v>
      </c>
      <c r="K25" s="18">
        <v>22</v>
      </c>
      <c r="L25" s="18">
        <v>6</v>
      </c>
      <c r="M25" s="18">
        <v>4</v>
      </c>
      <c r="N25" s="18">
        <v>3</v>
      </c>
      <c r="O25" s="18">
        <v>9</v>
      </c>
      <c r="P25" s="18">
        <v>258</v>
      </c>
      <c r="Q25" s="18">
        <v>67</v>
      </c>
      <c r="R25" s="18">
        <v>41</v>
      </c>
      <c r="S25" s="18">
        <v>31</v>
      </c>
      <c r="T25" s="18">
        <v>119</v>
      </c>
    </row>
    <row r="26" spans="1:20" x14ac:dyDescent="0.2">
      <c r="A26" s="30">
        <v>20</v>
      </c>
      <c r="B26" s="7" t="s">
        <v>20</v>
      </c>
      <c r="C26" s="18">
        <v>963</v>
      </c>
      <c r="D26" s="18">
        <v>245</v>
      </c>
      <c r="E26" s="18">
        <v>0</v>
      </c>
      <c r="F26" s="18">
        <v>234</v>
      </c>
      <c r="G26" s="18">
        <v>484</v>
      </c>
      <c r="H26" s="18">
        <v>161</v>
      </c>
      <c r="I26" s="18">
        <v>162</v>
      </c>
      <c r="J26" s="18">
        <v>161</v>
      </c>
      <c r="K26" s="18">
        <v>396</v>
      </c>
      <c r="L26" s="18">
        <v>101</v>
      </c>
      <c r="M26" s="18">
        <v>0</v>
      </c>
      <c r="N26" s="18">
        <v>96</v>
      </c>
      <c r="O26" s="18">
        <v>199</v>
      </c>
      <c r="P26" s="18">
        <v>567</v>
      </c>
      <c r="Q26" s="18">
        <v>144</v>
      </c>
      <c r="R26" s="18">
        <v>0</v>
      </c>
      <c r="S26" s="18">
        <v>138</v>
      </c>
      <c r="T26" s="18">
        <v>285</v>
      </c>
    </row>
    <row r="27" spans="1:20" x14ac:dyDescent="0.2">
      <c r="A27" s="30">
        <v>21</v>
      </c>
      <c r="B27" s="7" t="s">
        <v>21</v>
      </c>
      <c r="C27" s="18">
        <v>779</v>
      </c>
      <c r="D27" s="18">
        <v>195</v>
      </c>
      <c r="E27" s="18">
        <v>148</v>
      </c>
      <c r="F27" s="18">
        <v>183</v>
      </c>
      <c r="G27" s="18">
        <v>253</v>
      </c>
      <c r="H27" s="18">
        <v>84</v>
      </c>
      <c r="I27" s="18">
        <v>85</v>
      </c>
      <c r="J27" s="18">
        <v>84</v>
      </c>
      <c r="K27" s="18">
        <v>34</v>
      </c>
      <c r="L27" s="18">
        <v>9</v>
      </c>
      <c r="M27" s="18">
        <v>6</v>
      </c>
      <c r="N27" s="18">
        <v>8</v>
      </c>
      <c r="O27" s="18">
        <v>11</v>
      </c>
      <c r="P27" s="18">
        <v>745</v>
      </c>
      <c r="Q27" s="18">
        <v>186</v>
      </c>
      <c r="R27" s="18">
        <v>142</v>
      </c>
      <c r="S27" s="18">
        <v>175</v>
      </c>
      <c r="T27" s="18">
        <v>242</v>
      </c>
    </row>
    <row r="28" spans="1:20" x14ac:dyDescent="0.2">
      <c r="A28" s="30">
        <v>22</v>
      </c>
      <c r="B28" s="7" t="s">
        <v>22</v>
      </c>
      <c r="C28" s="18">
        <v>1009</v>
      </c>
      <c r="D28" s="18">
        <v>268</v>
      </c>
      <c r="E28" s="18">
        <v>162</v>
      </c>
      <c r="F28" s="18">
        <v>170</v>
      </c>
      <c r="G28" s="18">
        <v>409</v>
      </c>
      <c r="H28" s="18">
        <v>136</v>
      </c>
      <c r="I28" s="18">
        <v>137</v>
      </c>
      <c r="J28" s="18">
        <v>136</v>
      </c>
      <c r="K28" s="18">
        <v>229</v>
      </c>
      <c r="L28" s="18">
        <v>61</v>
      </c>
      <c r="M28" s="18">
        <v>37</v>
      </c>
      <c r="N28" s="18">
        <v>39</v>
      </c>
      <c r="O28" s="18">
        <v>92</v>
      </c>
      <c r="P28" s="18">
        <v>780</v>
      </c>
      <c r="Q28" s="18">
        <v>207</v>
      </c>
      <c r="R28" s="18">
        <v>125</v>
      </c>
      <c r="S28" s="18">
        <v>131</v>
      </c>
      <c r="T28" s="18">
        <v>317</v>
      </c>
    </row>
    <row r="29" spans="1:20" x14ac:dyDescent="0.2">
      <c r="A29" s="30">
        <v>23</v>
      </c>
      <c r="B29" s="7" t="s">
        <v>23</v>
      </c>
      <c r="C29" s="18">
        <v>609</v>
      </c>
      <c r="D29" s="18">
        <v>152</v>
      </c>
      <c r="E29" s="18">
        <v>140</v>
      </c>
      <c r="F29" s="18">
        <v>134</v>
      </c>
      <c r="G29" s="18">
        <v>183</v>
      </c>
      <c r="H29" s="18">
        <v>61</v>
      </c>
      <c r="I29" s="18">
        <v>61</v>
      </c>
      <c r="J29" s="18">
        <v>61</v>
      </c>
      <c r="K29" s="18">
        <v>24</v>
      </c>
      <c r="L29" s="18">
        <v>6</v>
      </c>
      <c r="M29" s="18">
        <v>6</v>
      </c>
      <c r="N29" s="18">
        <v>5</v>
      </c>
      <c r="O29" s="18">
        <v>7</v>
      </c>
      <c r="P29" s="18">
        <v>585</v>
      </c>
      <c r="Q29" s="18">
        <v>146</v>
      </c>
      <c r="R29" s="18">
        <v>134</v>
      </c>
      <c r="S29" s="18">
        <v>129</v>
      </c>
      <c r="T29" s="18">
        <v>176</v>
      </c>
    </row>
    <row r="30" spans="1:20" x14ac:dyDescent="0.2">
      <c r="A30" s="30">
        <v>24</v>
      </c>
      <c r="B30" s="7" t="s">
        <v>24</v>
      </c>
      <c r="C30" s="18">
        <v>934</v>
      </c>
      <c r="D30" s="18">
        <v>237</v>
      </c>
      <c r="E30" s="18">
        <v>126</v>
      </c>
      <c r="F30" s="18">
        <v>143</v>
      </c>
      <c r="G30" s="18">
        <v>428</v>
      </c>
      <c r="H30" s="18">
        <v>143</v>
      </c>
      <c r="I30" s="18">
        <v>143</v>
      </c>
      <c r="J30" s="18">
        <v>142</v>
      </c>
      <c r="K30" s="18">
        <v>70</v>
      </c>
      <c r="L30" s="18">
        <v>18</v>
      </c>
      <c r="M30" s="18">
        <v>9</v>
      </c>
      <c r="N30" s="18">
        <v>11</v>
      </c>
      <c r="O30" s="18">
        <v>32</v>
      </c>
      <c r="P30" s="18">
        <v>864</v>
      </c>
      <c r="Q30" s="18">
        <v>219</v>
      </c>
      <c r="R30" s="18">
        <v>117</v>
      </c>
      <c r="S30" s="18">
        <v>132</v>
      </c>
      <c r="T30" s="18">
        <v>396</v>
      </c>
    </row>
    <row r="31" spans="1:20" ht="30" x14ac:dyDescent="0.2">
      <c r="A31" s="30">
        <v>25</v>
      </c>
      <c r="B31" s="7" t="s">
        <v>68</v>
      </c>
      <c r="C31" s="18">
        <v>1481</v>
      </c>
      <c r="D31" s="18">
        <v>370</v>
      </c>
      <c r="E31" s="18">
        <v>264</v>
      </c>
      <c r="F31" s="18">
        <v>361</v>
      </c>
      <c r="G31" s="18">
        <v>486</v>
      </c>
      <c r="H31" s="18">
        <v>162</v>
      </c>
      <c r="I31" s="18">
        <v>162</v>
      </c>
      <c r="J31" s="18">
        <v>162</v>
      </c>
      <c r="K31" s="18">
        <v>1009</v>
      </c>
      <c r="L31" s="18">
        <v>252</v>
      </c>
      <c r="M31" s="18">
        <v>180</v>
      </c>
      <c r="N31" s="18">
        <v>246</v>
      </c>
      <c r="O31" s="18">
        <v>331</v>
      </c>
      <c r="P31" s="18">
        <v>472</v>
      </c>
      <c r="Q31" s="18">
        <v>118</v>
      </c>
      <c r="R31" s="18">
        <v>84</v>
      </c>
      <c r="S31" s="18">
        <v>115</v>
      </c>
      <c r="T31" s="18">
        <v>155</v>
      </c>
    </row>
    <row r="32" spans="1:20" ht="30" x14ac:dyDescent="0.2">
      <c r="A32" s="30">
        <v>26</v>
      </c>
      <c r="B32" s="7" t="s">
        <v>69</v>
      </c>
      <c r="C32" s="18">
        <v>647</v>
      </c>
      <c r="D32" s="18">
        <v>162</v>
      </c>
      <c r="E32" s="18">
        <v>162</v>
      </c>
      <c r="F32" s="18">
        <v>134</v>
      </c>
      <c r="G32" s="18">
        <v>189</v>
      </c>
      <c r="H32" s="18">
        <v>63</v>
      </c>
      <c r="I32" s="18">
        <v>63</v>
      </c>
      <c r="J32" s="18">
        <v>63</v>
      </c>
      <c r="K32" s="18">
        <v>465</v>
      </c>
      <c r="L32" s="18">
        <v>116</v>
      </c>
      <c r="M32" s="18">
        <v>116</v>
      </c>
      <c r="N32" s="18">
        <v>96</v>
      </c>
      <c r="O32" s="18">
        <v>137</v>
      </c>
      <c r="P32" s="18">
        <v>182</v>
      </c>
      <c r="Q32" s="18">
        <v>46</v>
      </c>
      <c r="R32" s="18">
        <v>46</v>
      </c>
      <c r="S32" s="18">
        <v>38</v>
      </c>
      <c r="T32" s="18">
        <v>52</v>
      </c>
    </row>
    <row r="33" spans="1:20" ht="30" x14ac:dyDescent="0.2">
      <c r="A33" s="30">
        <v>27</v>
      </c>
      <c r="B33" s="7" t="s">
        <v>25</v>
      </c>
      <c r="C33" s="18">
        <v>1336</v>
      </c>
      <c r="D33" s="18">
        <v>334</v>
      </c>
      <c r="E33" s="18">
        <v>328</v>
      </c>
      <c r="F33" s="18">
        <v>328</v>
      </c>
      <c r="G33" s="18">
        <v>346</v>
      </c>
      <c r="H33" s="18">
        <v>115</v>
      </c>
      <c r="I33" s="18">
        <v>116</v>
      </c>
      <c r="J33" s="18">
        <v>115</v>
      </c>
      <c r="K33" s="18">
        <v>1073</v>
      </c>
      <c r="L33" s="18">
        <v>268</v>
      </c>
      <c r="M33" s="18">
        <v>263</v>
      </c>
      <c r="N33" s="18">
        <v>263</v>
      </c>
      <c r="O33" s="18">
        <v>279</v>
      </c>
      <c r="P33" s="18">
        <v>263</v>
      </c>
      <c r="Q33" s="18">
        <v>66</v>
      </c>
      <c r="R33" s="18">
        <v>65</v>
      </c>
      <c r="S33" s="18">
        <v>65</v>
      </c>
      <c r="T33" s="18">
        <v>67</v>
      </c>
    </row>
    <row r="34" spans="1:20" ht="30" x14ac:dyDescent="0.2">
      <c r="A34" s="30">
        <v>28</v>
      </c>
      <c r="B34" s="7" t="s">
        <v>70</v>
      </c>
      <c r="C34" s="18">
        <v>5607</v>
      </c>
      <c r="D34" s="18">
        <v>1319</v>
      </c>
      <c r="E34" s="18">
        <v>1338</v>
      </c>
      <c r="F34" s="18">
        <v>1665</v>
      </c>
      <c r="G34" s="18">
        <v>1285</v>
      </c>
      <c r="H34" s="18">
        <v>428</v>
      </c>
      <c r="I34" s="18">
        <v>429</v>
      </c>
      <c r="J34" s="18">
        <v>428</v>
      </c>
      <c r="K34" s="18">
        <v>4179</v>
      </c>
      <c r="L34" s="18">
        <v>983</v>
      </c>
      <c r="M34" s="18">
        <v>997</v>
      </c>
      <c r="N34" s="18">
        <v>1241</v>
      </c>
      <c r="O34" s="18">
        <v>958</v>
      </c>
      <c r="P34" s="18">
        <v>1428</v>
      </c>
      <c r="Q34" s="18">
        <v>336</v>
      </c>
      <c r="R34" s="18">
        <v>341</v>
      </c>
      <c r="S34" s="18">
        <v>424</v>
      </c>
      <c r="T34" s="18">
        <v>327</v>
      </c>
    </row>
    <row r="35" spans="1:20" ht="30" x14ac:dyDescent="0.2">
      <c r="A35" s="30">
        <v>29</v>
      </c>
      <c r="B35" s="7" t="s">
        <v>71</v>
      </c>
      <c r="C35" s="18">
        <v>1539</v>
      </c>
      <c r="D35" s="18">
        <v>340</v>
      </c>
      <c r="E35" s="18">
        <v>340</v>
      </c>
      <c r="F35" s="18">
        <v>62</v>
      </c>
      <c r="G35" s="18">
        <v>797</v>
      </c>
      <c r="H35" s="18">
        <v>266</v>
      </c>
      <c r="I35" s="18">
        <v>266</v>
      </c>
      <c r="J35" s="18">
        <v>265</v>
      </c>
      <c r="K35" s="18">
        <v>1128</v>
      </c>
      <c r="L35" s="18">
        <v>249</v>
      </c>
      <c r="M35" s="18">
        <v>249</v>
      </c>
      <c r="N35" s="18">
        <v>45</v>
      </c>
      <c r="O35" s="18">
        <v>585</v>
      </c>
      <c r="P35" s="18">
        <v>411</v>
      </c>
      <c r="Q35" s="18">
        <v>91</v>
      </c>
      <c r="R35" s="18">
        <v>91</v>
      </c>
      <c r="S35" s="18">
        <v>17</v>
      </c>
      <c r="T35" s="18">
        <v>212</v>
      </c>
    </row>
    <row r="36" spans="1:20" ht="29.25" customHeight="1" x14ac:dyDescent="0.2">
      <c r="A36" s="30">
        <v>30</v>
      </c>
      <c r="B36" s="7" t="s">
        <v>26</v>
      </c>
      <c r="C36" s="18">
        <v>301</v>
      </c>
      <c r="D36" s="18">
        <v>75</v>
      </c>
      <c r="E36" s="18">
        <v>19</v>
      </c>
      <c r="F36" s="18">
        <v>44</v>
      </c>
      <c r="G36" s="18">
        <v>163</v>
      </c>
      <c r="H36" s="18">
        <v>54</v>
      </c>
      <c r="I36" s="18">
        <v>55</v>
      </c>
      <c r="J36" s="18">
        <v>54</v>
      </c>
      <c r="K36" s="18">
        <v>196</v>
      </c>
      <c r="L36" s="18">
        <v>49</v>
      </c>
      <c r="M36" s="18">
        <v>12</v>
      </c>
      <c r="N36" s="18">
        <v>29</v>
      </c>
      <c r="O36" s="18">
        <v>106</v>
      </c>
      <c r="P36" s="18">
        <v>105</v>
      </c>
      <c r="Q36" s="18">
        <v>26</v>
      </c>
      <c r="R36" s="18">
        <v>7</v>
      </c>
      <c r="S36" s="18">
        <v>15</v>
      </c>
      <c r="T36" s="18">
        <v>57</v>
      </c>
    </row>
    <row r="37" spans="1:20" ht="30" x14ac:dyDescent="0.2">
      <c r="A37" s="30">
        <v>31</v>
      </c>
      <c r="B37" s="7" t="s">
        <v>27</v>
      </c>
      <c r="C37" s="18">
        <v>1228</v>
      </c>
      <c r="D37" s="18">
        <v>307</v>
      </c>
      <c r="E37" s="18">
        <v>285</v>
      </c>
      <c r="F37" s="18">
        <v>302</v>
      </c>
      <c r="G37" s="18">
        <v>334</v>
      </c>
      <c r="H37" s="18">
        <v>111</v>
      </c>
      <c r="I37" s="18">
        <v>112</v>
      </c>
      <c r="J37" s="18">
        <v>111</v>
      </c>
      <c r="K37" s="18">
        <v>672</v>
      </c>
      <c r="L37" s="18">
        <v>168</v>
      </c>
      <c r="M37" s="18">
        <v>156</v>
      </c>
      <c r="N37" s="18">
        <v>165</v>
      </c>
      <c r="O37" s="18">
        <v>183</v>
      </c>
      <c r="P37" s="18">
        <v>556</v>
      </c>
      <c r="Q37" s="18">
        <v>139</v>
      </c>
      <c r="R37" s="18">
        <v>129</v>
      </c>
      <c r="S37" s="18">
        <v>137</v>
      </c>
      <c r="T37" s="18">
        <v>151</v>
      </c>
    </row>
    <row r="38" spans="1:20" x14ac:dyDescent="0.2">
      <c r="A38" s="30">
        <v>32</v>
      </c>
      <c r="B38" s="7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</row>
    <row r="39" spans="1:20" ht="30" x14ac:dyDescent="0.2">
      <c r="A39" s="30">
        <v>33</v>
      </c>
      <c r="B39" s="7" t="s">
        <v>72</v>
      </c>
      <c r="C39" s="18">
        <v>599</v>
      </c>
      <c r="D39" s="18">
        <v>150</v>
      </c>
      <c r="E39" s="18">
        <v>67</v>
      </c>
      <c r="F39" s="18">
        <v>52</v>
      </c>
      <c r="G39" s="18">
        <v>330</v>
      </c>
      <c r="H39" s="18">
        <v>110</v>
      </c>
      <c r="I39" s="18">
        <v>110</v>
      </c>
      <c r="J39" s="18">
        <v>110</v>
      </c>
      <c r="K39" s="18">
        <v>432</v>
      </c>
      <c r="L39" s="18">
        <v>108</v>
      </c>
      <c r="M39" s="18">
        <v>48</v>
      </c>
      <c r="N39" s="18">
        <v>38</v>
      </c>
      <c r="O39" s="18">
        <v>238</v>
      </c>
      <c r="P39" s="18">
        <v>167</v>
      </c>
      <c r="Q39" s="18">
        <v>42</v>
      </c>
      <c r="R39" s="18">
        <v>19</v>
      </c>
      <c r="S39" s="18">
        <v>14</v>
      </c>
      <c r="T39" s="18">
        <v>92</v>
      </c>
    </row>
    <row r="40" spans="1:20" x14ac:dyDescent="0.2">
      <c r="A40" s="30">
        <v>34</v>
      </c>
      <c r="B40" s="7" t="s">
        <v>29</v>
      </c>
      <c r="C40" s="18">
        <v>0</v>
      </c>
      <c r="D40" s="18"/>
      <c r="E40" s="18">
        <v>0</v>
      </c>
      <c r="F40" s="18">
        <v>0</v>
      </c>
      <c r="G40" s="18"/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</row>
    <row r="41" spans="1:20" ht="30" x14ac:dyDescent="0.2">
      <c r="A41" s="30">
        <v>35</v>
      </c>
      <c r="B41" s="7" t="s">
        <v>30</v>
      </c>
      <c r="C41" s="18">
        <v>0</v>
      </c>
      <c r="D41" s="18"/>
      <c r="E41" s="18">
        <v>0</v>
      </c>
      <c r="F41" s="18">
        <v>0</v>
      </c>
      <c r="G41" s="18"/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</row>
    <row r="42" spans="1:20" ht="30" x14ac:dyDescent="0.2">
      <c r="A42" s="30">
        <v>36</v>
      </c>
      <c r="B42" s="7" t="s">
        <v>73</v>
      </c>
      <c r="C42" s="18">
        <v>50</v>
      </c>
      <c r="D42" s="18">
        <v>50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43</v>
      </c>
      <c r="L42" s="18">
        <v>43</v>
      </c>
      <c r="M42" s="18">
        <v>0</v>
      </c>
      <c r="N42" s="18">
        <v>0</v>
      </c>
      <c r="O42" s="18">
        <v>0</v>
      </c>
      <c r="P42" s="18">
        <v>7</v>
      </c>
      <c r="Q42" s="18">
        <v>7</v>
      </c>
      <c r="R42" s="18">
        <v>0</v>
      </c>
      <c r="S42" s="18">
        <v>0</v>
      </c>
      <c r="T42" s="18">
        <v>0</v>
      </c>
    </row>
    <row r="43" spans="1:20" x14ac:dyDescent="0.2">
      <c r="A43" s="30">
        <v>37</v>
      </c>
      <c r="B43" s="7" t="s">
        <v>31</v>
      </c>
      <c r="C43" s="18">
        <v>2247</v>
      </c>
      <c r="D43" s="18">
        <v>0</v>
      </c>
      <c r="E43" s="18">
        <v>0</v>
      </c>
      <c r="F43" s="18">
        <v>0</v>
      </c>
      <c r="G43" s="18">
        <v>2247</v>
      </c>
      <c r="H43" s="18">
        <v>749</v>
      </c>
      <c r="I43" s="18">
        <v>749</v>
      </c>
      <c r="J43" s="18">
        <v>749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2247</v>
      </c>
      <c r="Q43" s="18">
        <v>0</v>
      </c>
      <c r="R43" s="18">
        <v>0</v>
      </c>
      <c r="S43" s="18">
        <v>0</v>
      </c>
      <c r="T43" s="18">
        <v>2247</v>
      </c>
    </row>
    <row r="44" spans="1:20" x14ac:dyDescent="0.2">
      <c r="A44" s="30">
        <v>38</v>
      </c>
      <c r="B44" s="7" t="s">
        <v>32</v>
      </c>
      <c r="C44" s="18">
        <v>3097</v>
      </c>
      <c r="D44" s="18">
        <v>774</v>
      </c>
      <c r="E44" s="18">
        <v>765</v>
      </c>
      <c r="F44" s="18">
        <v>758</v>
      </c>
      <c r="G44" s="18">
        <v>800</v>
      </c>
      <c r="H44" s="18">
        <v>267</v>
      </c>
      <c r="I44" s="18">
        <v>267</v>
      </c>
      <c r="J44" s="18">
        <v>266</v>
      </c>
      <c r="K44" s="18">
        <v>2621</v>
      </c>
      <c r="L44" s="18">
        <v>655</v>
      </c>
      <c r="M44" s="18">
        <v>647</v>
      </c>
      <c r="N44" s="18">
        <v>642</v>
      </c>
      <c r="O44" s="18">
        <v>677</v>
      </c>
      <c r="P44" s="18">
        <v>476</v>
      </c>
      <c r="Q44" s="18">
        <v>119</v>
      </c>
      <c r="R44" s="18">
        <v>118</v>
      </c>
      <c r="S44" s="18">
        <v>116</v>
      </c>
      <c r="T44" s="18">
        <v>123</v>
      </c>
    </row>
    <row r="45" spans="1:20" x14ac:dyDescent="0.2">
      <c r="A45" s="30">
        <v>39</v>
      </c>
      <c r="B45" s="7" t="s">
        <v>33</v>
      </c>
      <c r="C45" s="18">
        <v>3472</v>
      </c>
      <c r="D45" s="18">
        <v>868</v>
      </c>
      <c r="E45" s="18">
        <v>733</v>
      </c>
      <c r="F45" s="18">
        <v>856</v>
      </c>
      <c r="G45" s="18">
        <v>1015</v>
      </c>
      <c r="H45" s="18">
        <v>338</v>
      </c>
      <c r="I45" s="18">
        <v>339</v>
      </c>
      <c r="J45" s="18">
        <v>338</v>
      </c>
      <c r="K45" s="18">
        <v>2825</v>
      </c>
      <c r="L45" s="18">
        <v>706</v>
      </c>
      <c r="M45" s="18">
        <v>596</v>
      </c>
      <c r="N45" s="18">
        <v>696</v>
      </c>
      <c r="O45" s="18">
        <v>827</v>
      </c>
      <c r="P45" s="18">
        <v>647</v>
      </c>
      <c r="Q45" s="18">
        <v>162</v>
      </c>
      <c r="R45" s="18">
        <v>137</v>
      </c>
      <c r="S45" s="18">
        <v>160</v>
      </c>
      <c r="T45" s="18">
        <v>188</v>
      </c>
    </row>
    <row r="46" spans="1:20" x14ac:dyDescent="0.2">
      <c r="A46" s="30">
        <v>40</v>
      </c>
      <c r="B46" s="7" t="s">
        <v>34</v>
      </c>
      <c r="C46" s="18">
        <v>3334</v>
      </c>
      <c r="D46" s="18">
        <v>832</v>
      </c>
      <c r="E46" s="18">
        <v>780</v>
      </c>
      <c r="F46" s="18">
        <v>838</v>
      </c>
      <c r="G46" s="18">
        <v>884</v>
      </c>
      <c r="H46" s="18">
        <v>299</v>
      </c>
      <c r="I46" s="18">
        <v>293</v>
      </c>
      <c r="J46" s="18">
        <v>292</v>
      </c>
      <c r="K46" s="18">
        <v>2640</v>
      </c>
      <c r="L46" s="18">
        <v>659</v>
      </c>
      <c r="M46" s="18">
        <v>618</v>
      </c>
      <c r="N46" s="18">
        <v>664</v>
      </c>
      <c r="O46" s="18">
        <v>699</v>
      </c>
      <c r="P46" s="18">
        <v>694</v>
      </c>
      <c r="Q46" s="18">
        <v>173</v>
      </c>
      <c r="R46" s="18">
        <v>162</v>
      </c>
      <c r="S46" s="18">
        <v>174</v>
      </c>
      <c r="T46" s="18">
        <v>185</v>
      </c>
    </row>
    <row r="47" spans="1:20" ht="30" x14ac:dyDescent="0.2">
      <c r="A47" s="30">
        <v>41</v>
      </c>
      <c r="B47" s="7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</row>
    <row r="48" spans="1:20" ht="30" x14ac:dyDescent="0.2">
      <c r="A48" s="30">
        <v>42</v>
      </c>
      <c r="B48" s="7" t="s">
        <v>36</v>
      </c>
      <c r="C48" s="18">
        <v>0</v>
      </c>
      <c r="D48" s="18"/>
      <c r="E48" s="18">
        <v>0</v>
      </c>
      <c r="F48" s="18">
        <v>0</v>
      </c>
      <c r="G48" s="18"/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</row>
    <row r="49" spans="1:20" x14ac:dyDescent="0.2">
      <c r="A49" s="30">
        <v>43</v>
      </c>
      <c r="B49" s="7" t="s">
        <v>37</v>
      </c>
      <c r="C49" s="18">
        <v>252</v>
      </c>
      <c r="D49" s="18">
        <v>63</v>
      </c>
      <c r="E49" s="18">
        <v>43</v>
      </c>
      <c r="F49" s="18">
        <v>50</v>
      </c>
      <c r="G49" s="18">
        <v>96</v>
      </c>
      <c r="H49" s="18">
        <v>32</v>
      </c>
      <c r="I49" s="18">
        <v>32</v>
      </c>
      <c r="J49" s="18">
        <v>32</v>
      </c>
      <c r="K49" s="18">
        <v>121</v>
      </c>
      <c r="L49" s="18">
        <v>30</v>
      </c>
      <c r="M49" s="18">
        <v>21</v>
      </c>
      <c r="N49" s="18">
        <v>24</v>
      </c>
      <c r="O49" s="18">
        <v>46</v>
      </c>
      <c r="P49" s="18">
        <v>131</v>
      </c>
      <c r="Q49" s="18">
        <v>33</v>
      </c>
      <c r="R49" s="18">
        <v>22</v>
      </c>
      <c r="S49" s="18">
        <v>26</v>
      </c>
      <c r="T49" s="18">
        <v>50</v>
      </c>
    </row>
    <row r="50" spans="1:20" ht="30" x14ac:dyDescent="0.2">
      <c r="A50" s="30">
        <v>44</v>
      </c>
      <c r="B50" s="7" t="s">
        <v>38</v>
      </c>
      <c r="C50" s="18">
        <v>1270</v>
      </c>
      <c r="D50" s="18">
        <v>318</v>
      </c>
      <c r="E50" s="18">
        <v>273</v>
      </c>
      <c r="F50" s="18">
        <v>305</v>
      </c>
      <c r="G50" s="18">
        <v>374</v>
      </c>
      <c r="H50" s="18">
        <v>125</v>
      </c>
      <c r="I50" s="18">
        <v>125</v>
      </c>
      <c r="J50" s="18">
        <v>124</v>
      </c>
      <c r="K50" s="18">
        <v>575</v>
      </c>
      <c r="L50" s="18">
        <v>144</v>
      </c>
      <c r="M50" s="18">
        <v>124</v>
      </c>
      <c r="N50" s="18">
        <v>138</v>
      </c>
      <c r="O50" s="18">
        <v>169</v>
      </c>
      <c r="P50" s="18">
        <v>695</v>
      </c>
      <c r="Q50" s="18">
        <v>174</v>
      </c>
      <c r="R50" s="18">
        <v>149</v>
      </c>
      <c r="S50" s="18">
        <v>167</v>
      </c>
      <c r="T50" s="18">
        <v>205</v>
      </c>
    </row>
    <row r="51" spans="1:20" x14ac:dyDescent="0.2">
      <c r="A51" s="30">
        <v>45</v>
      </c>
      <c r="B51" s="7" t="s">
        <v>74</v>
      </c>
      <c r="C51" s="18">
        <v>1013</v>
      </c>
      <c r="D51" s="18">
        <v>253</v>
      </c>
      <c r="E51" s="18">
        <v>231</v>
      </c>
      <c r="F51" s="18">
        <v>254</v>
      </c>
      <c r="G51" s="18">
        <v>275</v>
      </c>
      <c r="H51" s="18">
        <v>92</v>
      </c>
      <c r="I51" s="18">
        <v>92</v>
      </c>
      <c r="J51" s="18">
        <v>91</v>
      </c>
      <c r="K51" s="18">
        <v>472</v>
      </c>
      <c r="L51" s="18">
        <v>118</v>
      </c>
      <c r="M51" s="18">
        <v>108</v>
      </c>
      <c r="N51" s="18">
        <v>118</v>
      </c>
      <c r="O51" s="18">
        <v>128</v>
      </c>
      <c r="P51" s="18">
        <v>541</v>
      </c>
      <c r="Q51" s="18">
        <v>135</v>
      </c>
      <c r="R51" s="18">
        <v>123</v>
      </c>
      <c r="S51" s="18">
        <v>136</v>
      </c>
      <c r="T51" s="18">
        <v>147</v>
      </c>
    </row>
    <row r="52" spans="1:20" x14ac:dyDescent="0.2">
      <c r="A52" s="30">
        <v>46</v>
      </c>
      <c r="B52" s="7" t="s">
        <v>75</v>
      </c>
      <c r="C52" s="18">
        <v>922</v>
      </c>
      <c r="D52" s="18">
        <v>231</v>
      </c>
      <c r="E52" s="18">
        <v>175</v>
      </c>
      <c r="F52" s="18">
        <v>212</v>
      </c>
      <c r="G52" s="18">
        <v>304</v>
      </c>
      <c r="H52" s="18">
        <v>101</v>
      </c>
      <c r="I52" s="18">
        <v>102</v>
      </c>
      <c r="J52" s="18">
        <v>101</v>
      </c>
      <c r="K52" s="18">
        <v>582</v>
      </c>
      <c r="L52" s="18">
        <v>146</v>
      </c>
      <c r="M52" s="18">
        <v>110</v>
      </c>
      <c r="N52" s="18">
        <v>134</v>
      </c>
      <c r="O52" s="18">
        <v>192</v>
      </c>
      <c r="P52" s="18">
        <v>340</v>
      </c>
      <c r="Q52" s="18">
        <v>85</v>
      </c>
      <c r="R52" s="18">
        <v>65</v>
      </c>
      <c r="S52" s="18">
        <v>78</v>
      </c>
      <c r="T52" s="18">
        <v>112</v>
      </c>
    </row>
    <row r="53" spans="1:20" ht="30" x14ac:dyDescent="0.2">
      <c r="A53" s="30">
        <v>47</v>
      </c>
      <c r="B53" s="7" t="s">
        <v>39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</row>
    <row r="54" spans="1:20" x14ac:dyDescent="0.2">
      <c r="A54" s="30">
        <v>48</v>
      </c>
      <c r="B54" s="7" t="s">
        <v>40</v>
      </c>
      <c r="C54" s="18">
        <v>30</v>
      </c>
      <c r="D54" s="18">
        <v>8</v>
      </c>
      <c r="E54" s="18">
        <v>8</v>
      </c>
      <c r="F54" s="18">
        <v>7</v>
      </c>
      <c r="G54" s="18">
        <v>7</v>
      </c>
      <c r="H54" s="18">
        <v>2</v>
      </c>
      <c r="I54" s="18">
        <v>3</v>
      </c>
      <c r="J54" s="18">
        <v>2</v>
      </c>
      <c r="K54" s="18">
        <v>26</v>
      </c>
      <c r="L54" s="18">
        <v>7</v>
      </c>
      <c r="M54" s="18">
        <v>7</v>
      </c>
      <c r="N54" s="18">
        <v>6</v>
      </c>
      <c r="O54" s="18">
        <v>6</v>
      </c>
      <c r="P54" s="18">
        <v>4</v>
      </c>
      <c r="Q54" s="18">
        <v>1</v>
      </c>
      <c r="R54" s="18">
        <v>1</v>
      </c>
      <c r="S54" s="18">
        <v>1</v>
      </c>
      <c r="T54" s="18">
        <v>1</v>
      </c>
    </row>
    <row r="55" spans="1:20" x14ac:dyDescent="0.2">
      <c r="A55" s="30">
        <v>49</v>
      </c>
      <c r="B55" s="7" t="s">
        <v>76</v>
      </c>
      <c r="C55" s="18">
        <v>300</v>
      </c>
      <c r="D55" s="18">
        <v>92</v>
      </c>
      <c r="E55" s="18">
        <v>91</v>
      </c>
      <c r="F55" s="18">
        <v>59</v>
      </c>
      <c r="G55" s="18">
        <v>58</v>
      </c>
      <c r="H55" s="18">
        <v>19</v>
      </c>
      <c r="I55" s="18">
        <v>20</v>
      </c>
      <c r="J55" s="18">
        <v>19</v>
      </c>
      <c r="K55" s="18">
        <v>201</v>
      </c>
      <c r="L55" s="18">
        <v>62</v>
      </c>
      <c r="M55" s="18">
        <v>61</v>
      </c>
      <c r="N55" s="18">
        <v>39</v>
      </c>
      <c r="O55" s="18">
        <v>39</v>
      </c>
      <c r="P55" s="18">
        <v>99</v>
      </c>
      <c r="Q55" s="18">
        <v>30</v>
      </c>
      <c r="R55" s="18">
        <v>30</v>
      </c>
      <c r="S55" s="18">
        <v>20</v>
      </c>
      <c r="T55" s="18">
        <v>19</v>
      </c>
    </row>
    <row r="56" spans="1:20" x14ac:dyDescent="0.2">
      <c r="A56" s="30">
        <v>50</v>
      </c>
      <c r="B56" s="7" t="s">
        <v>41</v>
      </c>
      <c r="C56" s="18">
        <v>130</v>
      </c>
      <c r="D56" s="18">
        <v>33</v>
      </c>
      <c r="E56" s="18">
        <v>27</v>
      </c>
      <c r="F56" s="18">
        <v>28</v>
      </c>
      <c r="G56" s="18">
        <v>42</v>
      </c>
      <c r="H56" s="18">
        <v>14</v>
      </c>
      <c r="I56" s="18">
        <v>14</v>
      </c>
      <c r="J56" s="18">
        <v>14</v>
      </c>
      <c r="K56" s="18">
        <v>90</v>
      </c>
      <c r="L56" s="18">
        <v>23</v>
      </c>
      <c r="M56" s="18">
        <v>19</v>
      </c>
      <c r="N56" s="18">
        <v>19</v>
      </c>
      <c r="O56" s="18">
        <v>29</v>
      </c>
      <c r="P56" s="18">
        <v>40</v>
      </c>
      <c r="Q56" s="18">
        <v>10</v>
      </c>
      <c r="R56" s="18">
        <v>8</v>
      </c>
      <c r="S56" s="18">
        <v>9</v>
      </c>
      <c r="T56" s="18">
        <v>13</v>
      </c>
    </row>
    <row r="57" spans="1:20" x14ac:dyDescent="0.2">
      <c r="A57" s="30">
        <v>51</v>
      </c>
      <c r="B57" s="7" t="s">
        <v>42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</row>
    <row r="58" spans="1:20" x14ac:dyDescent="0.2">
      <c r="A58" s="30">
        <v>52</v>
      </c>
      <c r="B58" s="7" t="s">
        <v>43</v>
      </c>
      <c r="C58" s="18">
        <v>372</v>
      </c>
      <c r="D58" s="18">
        <v>93</v>
      </c>
      <c r="E58" s="18">
        <v>64</v>
      </c>
      <c r="F58" s="18">
        <v>83</v>
      </c>
      <c r="G58" s="18">
        <v>132</v>
      </c>
      <c r="H58" s="18">
        <v>44</v>
      </c>
      <c r="I58" s="18">
        <v>44</v>
      </c>
      <c r="J58" s="18">
        <v>44</v>
      </c>
      <c r="K58" s="18">
        <v>153</v>
      </c>
      <c r="L58" s="18">
        <v>38</v>
      </c>
      <c r="M58" s="18">
        <v>26</v>
      </c>
      <c r="N58" s="18">
        <v>34</v>
      </c>
      <c r="O58" s="18">
        <v>55</v>
      </c>
      <c r="P58" s="18">
        <v>219</v>
      </c>
      <c r="Q58" s="18">
        <v>55</v>
      </c>
      <c r="R58" s="18">
        <v>38</v>
      </c>
      <c r="S58" s="18">
        <v>49</v>
      </c>
      <c r="T58" s="18">
        <v>77</v>
      </c>
    </row>
    <row r="59" spans="1:20" x14ac:dyDescent="0.2">
      <c r="A59" s="30">
        <v>53</v>
      </c>
      <c r="B59" s="7" t="s">
        <v>44</v>
      </c>
      <c r="C59" s="18">
        <v>1123</v>
      </c>
      <c r="D59" s="18">
        <v>284</v>
      </c>
      <c r="E59" s="18">
        <v>254</v>
      </c>
      <c r="F59" s="18">
        <v>263</v>
      </c>
      <c r="G59" s="18">
        <v>322</v>
      </c>
      <c r="H59" s="18">
        <v>107</v>
      </c>
      <c r="I59" s="18">
        <v>108</v>
      </c>
      <c r="J59" s="18">
        <v>107</v>
      </c>
      <c r="K59" s="18">
        <v>695</v>
      </c>
      <c r="L59" s="18">
        <v>176</v>
      </c>
      <c r="M59" s="18">
        <v>157</v>
      </c>
      <c r="N59" s="18">
        <v>163</v>
      </c>
      <c r="O59" s="18">
        <v>199</v>
      </c>
      <c r="P59" s="18">
        <v>428</v>
      </c>
      <c r="Q59" s="18">
        <v>108</v>
      </c>
      <c r="R59" s="18">
        <v>97</v>
      </c>
      <c r="S59" s="18">
        <v>100</v>
      </c>
      <c r="T59" s="18">
        <v>123</v>
      </c>
    </row>
    <row r="60" spans="1:20" x14ac:dyDescent="0.2">
      <c r="A60" s="30">
        <v>54</v>
      </c>
      <c r="B60" s="29" t="s">
        <v>77</v>
      </c>
      <c r="C60" s="18">
        <v>0</v>
      </c>
      <c r="D60" s="18"/>
      <c r="E60" s="18">
        <v>0</v>
      </c>
      <c r="F60" s="18">
        <v>0</v>
      </c>
      <c r="G60" s="18"/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</row>
    <row r="61" spans="1:20" x14ac:dyDescent="0.2">
      <c r="A61" s="30">
        <v>55</v>
      </c>
      <c r="B61" s="7" t="s">
        <v>46</v>
      </c>
      <c r="C61" s="18">
        <v>0</v>
      </c>
      <c r="D61" s="18"/>
      <c r="E61" s="18">
        <v>0</v>
      </c>
      <c r="F61" s="18">
        <v>0</v>
      </c>
      <c r="G61" s="18"/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</row>
    <row r="62" spans="1:20" x14ac:dyDescent="0.2">
      <c r="A62" s="30">
        <v>56</v>
      </c>
      <c r="B62" s="29" t="s">
        <v>48</v>
      </c>
      <c r="C62" s="18">
        <v>62</v>
      </c>
      <c r="D62" s="18">
        <v>16</v>
      </c>
      <c r="E62" s="18">
        <v>14</v>
      </c>
      <c r="F62" s="18">
        <v>15</v>
      </c>
      <c r="G62" s="18">
        <v>17</v>
      </c>
      <c r="H62" s="18">
        <v>6</v>
      </c>
      <c r="I62" s="18">
        <v>6</v>
      </c>
      <c r="J62" s="18">
        <v>5</v>
      </c>
      <c r="K62" s="18">
        <v>43</v>
      </c>
      <c r="L62" s="18">
        <v>11</v>
      </c>
      <c r="M62" s="18">
        <v>10</v>
      </c>
      <c r="N62" s="18">
        <v>10</v>
      </c>
      <c r="O62" s="18">
        <v>12</v>
      </c>
      <c r="P62" s="18">
        <v>19</v>
      </c>
      <c r="Q62" s="18">
        <v>5</v>
      </c>
      <c r="R62" s="18">
        <v>4</v>
      </c>
      <c r="S62" s="18">
        <v>5</v>
      </c>
      <c r="T62" s="18">
        <v>5</v>
      </c>
    </row>
    <row r="63" spans="1:20" x14ac:dyDescent="0.2">
      <c r="A63" s="30">
        <v>57</v>
      </c>
      <c r="B63" s="29" t="s">
        <v>51</v>
      </c>
      <c r="C63" s="18">
        <v>0</v>
      </c>
      <c r="D63" s="18"/>
      <c r="E63" s="18">
        <v>0</v>
      </c>
      <c r="F63" s="18">
        <v>0</v>
      </c>
      <c r="G63" s="18"/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</row>
    <row r="64" spans="1:20" x14ac:dyDescent="0.2">
      <c r="A64" s="30">
        <v>58</v>
      </c>
      <c r="B64" s="29" t="s">
        <v>53</v>
      </c>
      <c r="C64" s="18">
        <v>96</v>
      </c>
      <c r="D64" s="18">
        <v>24</v>
      </c>
      <c r="E64" s="18">
        <v>21</v>
      </c>
      <c r="F64" s="18">
        <v>22</v>
      </c>
      <c r="G64" s="18">
        <v>29</v>
      </c>
      <c r="H64" s="18">
        <v>10</v>
      </c>
      <c r="I64" s="18">
        <v>10</v>
      </c>
      <c r="J64" s="18">
        <v>9</v>
      </c>
      <c r="K64" s="18">
        <v>49</v>
      </c>
      <c r="L64" s="18">
        <v>12</v>
      </c>
      <c r="M64" s="18">
        <v>11</v>
      </c>
      <c r="N64" s="18">
        <v>11</v>
      </c>
      <c r="O64" s="18">
        <v>15</v>
      </c>
      <c r="P64" s="18">
        <v>47</v>
      </c>
      <c r="Q64" s="18">
        <v>12</v>
      </c>
      <c r="R64" s="18">
        <v>10</v>
      </c>
      <c r="S64" s="18">
        <v>11</v>
      </c>
      <c r="T64" s="18">
        <v>14</v>
      </c>
    </row>
    <row r="65" spans="1:20" x14ac:dyDescent="0.2">
      <c r="A65" s="30">
        <v>59</v>
      </c>
      <c r="B65" s="29" t="s">
        <v>47</v>
      </c>
      <c r="C65" s="18">
        <v>40</v>
      </c>
      <c r="D65" s="18">
        <v>10</v>
      </c>
      <c r="E65" s="18">
        <v>9</v>
      </c>
      <c r="F65" s="18">
        <v>8</v>
      </c>
      <c r="G65" s="18">
        <v>13</v>
      </c>
      <c r="H65" s="18">
        <v>4</v>
      </c>
      <c r="I65" s="18">
        <v>5</v>
      </c>
      <c r="J65" s="18">
        <v>4</v>
      </c>
      <c r="K65" s="18">
        <v>33</v>
      </c>
      <c r="L65" s="18">
        <v>8</v>
      </c>
      <c r="M65" s="18">
        <v>7</v>
      </c>
      <c r="N65" s="18">
        <v>7</v>
      </c>
      <c r="O65" s="18">
        <v>11</v>
      </c>
      <c r="P65" s="18">
        <v>7</v>
      </c>
      <c r="Q65" s="18">
        <v>2</v>
      </c>
      <c r="R65" s="18">
        <v>2</v>
      </c>
      <c r="S65" s="18">
        <v>1</v>
      </c>
      <c r="T65" s="18">
        <v>2</v>
      </c>
    </row>
    <row r="66" spans="1:20" x14ac:dyDescent="0.2">
      <c r="A66" s="30">
        <v>60</v>
      </c>
      <c r="B66" s="7" t="s">
        <v>45</v>
      </c>
      <c r="C66" s="18">
        <v>0</v>
      </c>
      <c r="D66" s="18"/>
      <c r="E66" s="18">
        <v>0</v>
      </c>
      <c r="F66" s="18">
        <v>0</v>
      </c>
      <c r="G66" s="18"/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</row>
    <row r="67" spans="1:20" x14ac:dyDescent="0.2">
      <c r="A67" s="30">
        <v>61</v>
      </c>
      <c r="B67" s="29" t="s">
        <v>49</v>
      </c>
      <c r="C67" s="18">
        <v>0</v>
      </c>
      <c r="D67" s="18"/>
      <c r="E67" s="18">
        <v>0</v>
      </c>
      <c r="F67" s="18">
        <v>0</v>
      </c>
      <c r="G67" s="18"/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</row>
    <row r="68" spans="1:20" x14ac:dyDescent="0.2">
      <c r="A68" s="30">
        <v>62</v>
      </c>
      <c r="B68" s="29" t="s">
        <v>50</v>
      </c>
      <c r="C68" s="18">
        <v>0</v>
      </c>
      <c r="D68" s="18"/>
      <c r="E68" s="18">
        <v>0</v>
      </c>
      <c r="F68" s="18">
        <v>0</v>
      </c>
      <c r="G68" s="18"/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</row>
    <row r="69" spans="1:20" x14ac:dyDescent="0.2">
      <c r="A69" s="30">
        <v>63</v>
      </c>
      <c r="B69" s="29" t="s">
        <v>52</v>
      </c>
      <c r="C69" s="18">
        <v>42</v>
      </c>
      <c r="D69" s="18">
        <v>3</v>
      </c>
      <c r="E69" s="18">
        <v>4</v>
      </c>
      <c r="F69" s="18">
        <v>2</v>
      </c>
      <c r="G69" s="18">
        <v>33</v>
      </c>
      <c r="H69" s="18">
        <v>11</v>
      </c>
      <c r="I69" s="18">
        <v>11</v>
      </c>
      <c r="J69" s="18">
        <v>11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42</v>
      </c>
      <c r="Q69" s="18">
        <v>3</v>
      </c>
      <c r="R69" s="18">
        <v>4</v>
      </c>
      <c r="S69" s="18">
        <v>2</v>
      </c>
      <c r="T69" s="18">
        <v>33</v>
      </c>
    </row>
    <row r="70" spans="1:20" x14ac:dyDescent="0.2">
      <c r="A70" s="30">
        <v>64</v>
      </c>
      <c r="B70" s="29" t="s">
        <v>54</v>
      </c>
      <c r="C70" s="18">
        <v>0</v>
      </c>
      <c r="D70" s="18"/>
      <c r="E70" s="18">
        <v>0</v>
      </c>
      <c r="F70" s="18">
        <v>0</v>
      </c>
      <c r="G70" s="18"/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</row>
    <row r="71" spans="1:20" ht="45" x14ac:dyDescent="0.2">
      <c r="A71" s="30">
        <v>65</v>
      </c>
      <c r="B71" s="29" t="s">
        <v>56</v>
      </c>
      <c r="C71" s="18">
        <v>0</v>
      </c>
      <c r="D71" s="18"/>
      <c r="E71" s="18">
        <v>0</v>
      </c>
      <c r="F71" s="18">
        <v>0</v>
      </c>
      <c r="G71" s="18"/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</row>
    <row r="72" spans="1:20" x14ac:dyDescent="0.2">
      <c r="A72" s="30">
        <v>66</v>
      </c>
      <c r="B72" s="29" t="s">
        <v>78</v>
      </c>
      <c r="C72" s="18">
        <v>24</v>
      </c>
      <c r="D72" s="18">
        <v>0</v>
      </c>
      <c r="E72" s="18">
        <v>0</v>
      </c>
      <c r="F72" s="18">
        <v>0</v>
      </c>
      <c r="G72" s="18">
        <v>24</v>
      </c>
      <c r="H72" s="18">
        <v>8</v>
      </c>
      <c r="I72" s="18">
        <v>8</v>
      </c>
      <c r="J72" s="18">
        <v>8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24</v>
      </c>
      <c r="Q72" s="18">
        <v>0</v>
      </c>
      <c r="R72" s="18">
        <v>0</v>
      </c>
      <c r="S72" s="18">
        <v>0</v>
      </c>
      <c r="T72" s="18">
        <v>24</v>
      </c>
    </row>
    <row r="73" spans="1:20" x14ac:dyDescent="0.2">
      <c r="A73" s="30">
        <v>67</v>
      </c>
      <c r="B73" s="29" t="s">
        <v>58</v>
      </c>
      <c r="C73" s="18">
        <v>12</v>
      </c>
      <c r="D73" s="18">
        <v>0</v>
      </c>
      <c r="E73" s="18">
        <v>0</v>
      </c>
      <c r="F73" s="18">
        <v>0</v>
      </c>
      <c r="G73" s="18">
        <v>12</v>
      </c>
      <c r="H73" s="18">
        <v>4</v>
      </c>
      <c r="I73" s="18">
        <v>4</v>
      </c>
      <c r="J73" s="18">
        <v>4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12</v>
      </c>
      <c r="Q73" s="18">
        <v>0</v>
      </c>
      <c r="R73" s="18">
        <v>0</v>
      </c>
      <c r="S73" s="18">
        <v>0</v>
      </c>
      <c r="T73" s="18">
        <v>12</v>
      </c>
    </row>
    <row r="74" spans="1:20" x14ac:dyDescent="0.2">
      <c r="A74" s="30">
        <v>68</v>
      </c>
      <c r="B74" s="29" t="s">
        <v>60</v>
      </c>
      <c r="C74" s="18">
        <v>0</v>
      </c>
      <c r="D74" s="18">
        <v>0</v>
      </c>
      <c r="E74" s="18">
        <v>0</v>
      </c>
      <c r="F74" s="18">
        <v>0</v>
      </c>
      <c r="G74" s="18"/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</row>
    <row r="75" spans="1:20" x14ac:dyDescent="0.2">
      <c r="A75" s="30">
        <v>69</v>
      </c>
      <c r="B75" s="29" t="s">
        <v>61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</row>
    <row r="76" spans="1:20" x14ac:dyDescent="0.2">
      <c r="A76" s="30">
        <v>70</v>
      </c>
      <c r="B76" s="29" t="s">
        <v>63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</row>
    <row r="77" spans="1:20" x14ac:dyDescent="0.2">
      <c r="A77" s="30">
        <v>71</v>
      </c>
      <c r="B77" s="29" t="s">
        <v>64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</row>
    <row r="78" spans="1:20" x14ac:dyDescent="0.2">
      <c r="A78" s="30">
        <v>72</v>
      </c>
      <c r="B78" s="7" t="s">
        <v>79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</row>
    <row r="79" spans="1:20" x14ac:dyDescent="0.2">
      <c r="A79" s="30">
        <v>73</v>
      </c>
      <c r="B79" s="29" t="s">
        <v>55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</row>
    <row r="80" spans="1:20" x14ac:dyDescent="0.2">
      <c r="A80" s="30">
        <v>74</v>
      </c>
      <c r="B80" s="29" t="s">
        <v>57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</row>
    <row r="81" spans="1:20" ht="30" x14ac:dyDescent="0.2">
      <c r="A81" s="30">
        <v>75</v>
      </c>
      <c r="B81" s="29" t="s">
        <v>62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</row>
    <row r="82" spans="1:20" x14ac:dyDescent="0.2">
      <c r="A82" s="30">
        <v>76</v>
      </c>
      <c r="B82" s="29" t="s">
        <v>59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</row>
    <row r="83" spans="1:20" x14ac:dyDescent="0.2">
      <c r="A83" s="30">
        <v>77</v>
      </c>
      <c r="B83" s="29" t="s">
        <v>65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</row>
    <row r="84" spans="1:20" x14ac:dyDescent="0.2">
      <c r="A84" s="30">
        <v>78</v>
      </c>
      <c r="B84" s="29" t="s">
        <v>66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</row>
    <row r="85" spans="1:20" x14ac:dyDescent="0.2">
      <c r="A85" s="30">
        <v>79</v>
      </c>
      <c r="B85" s="8" t="s">
        <v>175</v>
      </c>
      <c r="C85" s="18">
        <v>200</v>
      </c>
      <c r="D85" s="18">
        <v>25</v>
      </c>
      <c r="E85" s="18">
        <v>25</v>
      </c>
      <c r="F85" s="18">
        <v>25</v>
      </c>
      <c r="G85" s="18">
        <v>125</v>
      </c>
      <c r="H85" s="18">
        <v>42</v>
      </c>
      <c r="I85" s="18">
        <v>42</v>
      </c>
      <c r="J85" s="18">
        <v>41</v>
      </c>
      <c r="K85" s="18">
        <v>136</v>
      </c>
      <c r="L85" s="18">
        <v>17</v>
      </c>
      <c r="M85" s="18">
        <v>17</v>
      </c>
      <c r="N85" s="18">
        <v>17</v>
      </c>
      <c r="O85" s="18">
        <v>85</v>
      </c>
      <c r="P85" s="18">
        <v>64</v>
      </c>
      <c r="Q85" s="18">
        <v>8</v>
      </c>
      <c r="R85" s="18">
        <v>8</v>
      </c>
      <c r="S85" s="18">
        <v>8</v>
      </c>
      <c r="T85" s="18">
        <v>40</v>
      </c>
    </row>
    <row r="86" spans="1:20" s="4" customFormat="1" ht="15.75" x14ac:dyDescent="0.25">
      <c r="A86" s="31"/>
      <c r="B86" s="43"/>
      <c r="C86" s="20">
        <v>49875</v>
      </c>
      <c r="D86" s="20">
        <v>11902</v>
      </c>
      <c r="E86" s="20">
        <v>9815</v>
      </c>
      <c r="F86" s="20">
        <v>10462</v>
      </c>
      <c r="G86" s="20">
        <v>17696</v>
      </c>
      <c r="H86" s="20">
        <v>5901</v>
      </c>
      <c r="I86" s="20">
        <v>5915</v>
      </c>
      <c r="J86" s="20">
        <v>5880</v>
      </c>
      <c r="K86" s="20">
        <v>25593</v>
      </c>
      <c r="L86" s="20">
        <v>6368</v>
      </c>
      <c r="M86" s="20">
        <v>5486</v>
      </c>
      <c r="N86" s="20">
        <v>5802</v>
      </c>
      <c r="O86" s="20">
        <v>7937</v>
      </c>
      <c r="P86" s="20">
        <v>24282</v>
      </c>
      <c r="Q86" s="20">
        <v>5534</v>
      </c>
      <c r="R86" s="20">
        <v>4329</v>
      </c>
      <c r="S86" s="20">
        <v>4660</v>
      </c>
      <c r="T86" s="20">
        <v>9759</v>
      </c>
    </row>
    <row r="87" spans="1:20" x14ac:dyDescent="0.2">
      <c r="C87" s="21"/>
      <c r="K87" s="21"/>
      <c r="P87" s="21"/>
    </row>
    <row r="88" spans="1:20" x14ac:dyDescent="0.2">
      <c r="C88" s="21"/>
      <c r="K88" s="21"/>
      <c r="P88" s="21"/>
    </row>
  </sheetData>
  <autoFilter ref="A6:G6">
    <sortState ref="A9:H85">
      <sortCondition ref="A6"/>
    </sortState>
  </autoFilter>
  <mergeCells count="14">
    <mergeCell ref="F5:F6"/>
    <mergeCell ref="A4:A6"/>
    <mergeCell ref="B4:B6"/>
    <mergeCell ref="K4:O4"/>
    <mergeCell ref="C4:C6"/>
    <mergeCell ref="D5:D6"/>
    <mergeCell ref="E5:E6"/>
    <mergeCell ref="D4:J4"/>
    <mergeCell ref="G5:J5"/>
    <mergeCell ref="P4:T4"/>
    <mergeCell ref="K5:K6"/>
    <mergeCell ref="L5:O5"/>
    <mergeCell ref="P5:P6"/>
    <mergeCell ref="Q5:T5"/>
  </mergeCells>
  <pageMargins left="0.70866141732283472" right="0.70866141732283472" top="0.74803149606299213" bottom="0.74803149606299213" header="0.31496062992125984" footer="0.31496062992125984"/>
  <pageSetup paperSize="9" scale="33" fitToHeight="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T88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22" sqref="J22"/>
    </sheetView>
  </sheetViews>
  <sheetFormatPr defaultRowHeight="14.25" x14ac:dyDescent="0.2"/>
  <cols>
    <col min="1" max="1" width="9.140625" style="97"/>
    <col min="2" max="2" width="50.85546875" style="98" customWidth="1"/>
    <col min="3" max="3" width="22.7109375" style="158" customWidth="1"/>
    <col min="4" max="10" width="24.42578125" style="159" customWidth="1"/>
    <col min="11" max="11" width="18.42578125" style="99" customWidth="1"/>
    <col min="12" max="12" width="20.42578125" style="100" customWidth="1"/>
    <col min="13" max="13" width="18.7109375" style="100" customWidth="1"/>
    <col min="14" max="14" width="19.85546875" style="100" customWidth="1"/>
    <col min="15" max="15" width="21" style="100" customWidth="1"/>
    <col min="16" max="16" width="19.5703125" style="99" customWidth="1"/>
    <col min="17" max="17" width="20.42578125" style="100" customWidth="1"/>
    <col min="18" max="18" width="18.7109375" style="100" customWidth="1"/>
    <col min="19" max="19" width="19.85546875" style="100" customWidth="1"/>
    <col min="20" max="20" width="21" style="100" customWidth="1"/>
    <col min="21" max="16384" width="9.140625" style="97"/>
  </cols>
  <sheetData>
    <row r="1" spans="1:20" x14ac:dyDescent="0.2">
      <c r="G1" s="160"/>
      <c r="H1" s="160"/>
      <c r="I1" s="160"/>
      <c r="J1" s="160"/>
      <c r="O1" s="101"/>
      <c r="T1" s="101" t="s">
        <v>174</v>
      </c>
    </row>
    <row r="3" spans="1:20" s="102" customFormat="1" ht="15" x14ac:dyDescent="0.25">
      <c r="A3" s="97" t="s">
        <v>188</v>
      </c>
      <c r="B3" s="145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1:20" ht="37.5" customHeight="1" x14ac:dyDescent="0.2">
      <c r="A4" s="241"/>
      <c r="B4" s="314" t="s">
        <v>1</v>
      </c>
      <c r="C4" s="239" t="s">
        <v>118</v>
      </c>
      <c r="D4" s="240" t="s">
        <v>113</v>
      </c>
      <c r="E4" s="240"/>
      <c r="F4" s="240"/>
      <c r="G4" s="240"/>
      <c r="H4" s="240"/>
      <c r="I4" s="240"/>
      <c r="J4" s="240"/>
      <c r="K4" s="238" t="s">
        <v>133</v>
      </c>
      <c r="L4" s="238"/>
      <c r="M4" s="238"/>
      <c r="N4" s="238"/>
      <c r="O4" s="238"/>
      <c r="P4" s="301" t="s">
        <v>134</v>
      </c>
      <c r="Q4" s="302"/>
      <c r="R4" s="302"/>
      <c r="S4" s="302"/>
      <c r="T4" s="303"/>
    </row>
    <row r="5" spans="1:20" s="106" customFormat="1" ht="15" customHeight="1" x14ac:dyDescent="0.2">
      <c r="A5" s="241"/>
      <c r="B5" s="314"/>
      <c r="C5" s="239"/>
      <c r="D5" s="313" t="s">
        <v>81</v>
      </c>
      <c r="E5" s="313" t="s">
        <v>82</v>
      </c>
      <c r="F5" s="313" t="s">
        <v>83</v>
      </c>
      <c r="G5" s="313" t="s">
        <v>84</v>
      </c>
      <c r="H5" s="350" t="s">
        <v>191</v>
      </c>
      <c r="I5" s="351"/>
      <c r="J5" s="352"/>
      <c r="K5" s="304" t="s">
        <v>118</v>
      </c>
      <c r="L5" s="306" t="s">
        <v>80</v>
      </c>
      <c r="M5" s="307"/>
      <c r="N5" s="307"/>
      <c r="O5" s="308"/>
      <c r="P5" s="309" t="s">
        <v>118</v>
      </c>
      <c r="Q5" s="306" t="s">
        <v>80</v>
      </c>
      <c r="R5" s="307"/>
      <c r="S5" s="307"/>
      <c r="T5" s="308"/>
    </row>
    <row r="6" spans="1:20" s="108" customFormat="1" x14ac:dyDescent="0.2">
      <c r="A6" s="241"/>
      <c r="B6" s="314"/>
      <c r="C6" s="239"/>
      <c r="D6" s="313"/>
      <c r="E6" s="313"/>
      <c r="F6" s="313"/>
      <c r="G6" s="313"/>
      <c r="H6" s="226" t="s">
        <v>193</v>
      </c>
      <c r="I6" s="226" t="s">
        <v>194</v>
      </c>
      <c r="J6" s="226" t="s">
        <v>195</v>
      </c>
      <c r="K6" s="305"/>
      <c r="L6" s="107" t="s">
        <v>81</v>
      </c>
      <c r="M6" s="107" t="s">
        <v>82</v>
      </c>
      <c r="N6" s="107" t="s">
        <v>83</v>
      </c>
      <c r="O6" s="107" t="s">
        <v>84</v>
      </c>
      <c r="P6" s="310"/>
      <c r="Q6" s="107" t="s">
        <v>81</v>
      </c>
      <c r="R6" s="107" t="s">
        <v>82</v>
      </c>
      <c r="S6" s="107" t="s">
        <v>83</v>
      </c>
      <c r="T6" s="107" t="s">
        <v>84</v>
      </c>
    </row>
    <row r="7" spans="1:20" x14ac:dyDescent="0.2">
      <c r="A7" s="109">
        <v>1</v>
      </c>
      <c r="B7" s="146" t="s">
        <v>2</v>
      </c>
      <c r="C7" s="111">
        <v>5103220.91</v>
      </c>
      <c r="D7" s="111">
        <v>1275805.23</v>
      </c>
      <c r="E7" s="111">
        <v>1363240.62</v>
      </c>
      <c r="F7" s="111">
        <v>1231481.3700000001</v>
      </c>
      <c r="G7" s="111">
        <v>1232693.69</v>
      </c>
      <c r="H7" s="111">
        <v>410897.9</v>
      </c>
      <c r="I7" s="111">
        <v>410897.9</v>
      </c>
      <c r="J7" s="111">
        <v>410897.8899999999</v>
      </c>
      <c r="K7" s="111">
        <v>101103.57</v>
      </c>
      <c r="L7" s="111">
        <v>25275.89</v>
      </c>
      <c r="M7" s="111">
        <v>27008.14</v>
      </c>
      <c r="N7" s="111">
        <v>24397.759999999998</v>
      </c>
      <c r="O7" s="111">
        <v>24421.78000000001</v>
      </c>
      <c r="P7" s="111">
        <v>5002117.3400000008</v>
      </c>
      <c r="Q7" s="111">
        <v>1250529.3400000001</v>
      </c>
      <c r="R7" s="111">
        <v>1336232.4800000002</v>
      </c>
      <c r="S7" s="111">
        <v>1207083.6100000001</v>
      </c>
      <c r="T7" s="111">
        <v>1208271.9099999999</v>
      </c>
    </row>
    <row r="8" spans="1:20" x14ac:dyDescent="0.2">
      <c r="A8" s="109">
        <v>2</v>
      </c>
      <c r="B8" s="146" t="s">
        <v>3</v>
      </c>
      <c r="C8" s="111">
        <v>6984748.6699999999</v>
      </c>
      <c r="D8" s="111">
        <v>2035444.92</v>
      </c>
      <c r="E8" s="111">
        <v>2021388.1</v>
      </c>
      <c r="F8" s="111">
        <v>885442.32999999961</v>
      </c>
      <c r="G8" s="111">
        <v>2042473.3200000003</v>
      </c>
      <c r="H8" s="111">
        <v>680824.44</v>
      </c>
      <c r="I8" s="111">
        <v>680824.44</v>
      </c>
      <c r="J8" s="111">
        <v>680824.44000000041</v>
      </c>
      <c r="K8" s="111">
        <v>179982.59</v>
      </c>
      <c r="L8" s="111">
        <v>52449.22</v>
      </c>
      <c r="M8" s="111">
        <v>52087.01</v>
      </c>
      <c r="N8" s="111">
        <v>22816.03</v>
      </c>
      <c r="O8" s="111">
        <v>52630.329999999987</v>
      </c>
      <c r="P8" s="111">
        <v>6804766.0800000001</v>
      </c>
      <c r="Q8" s="111">
        <v>1982995.7</v>
      </c>
      <c r="R8" s="111">
        <v>1969301.09</v>
      </c>
      <c r="S8" s="111">
        <v>862626.29999999958</v>
      </c>
      <c r="T8" s="111">
        <v>1989842.9900000002</v>
      </c>
    </row>
    <row r="9" spans="1:20" x14ac:dyDescent="0.2">
      <c r="A9" s="109">
        <v>3</v>
      </c>
      <c r="B9" s="146" t="s">
        <v>4</v>
      </c>
      <c r="C9" s="111">
        <v>5501655.1799999997</v>
      </c>
      <c r="D9" s="111">
        <v>1911996.15</v>
      </c>
      <c r="E9" s="111">
        <v>407547.84000000032</v>
      </c>
      <c r="F9" s="111">
        <v>517890.88999999966</v>
      </c>
      <c r="G9" s="111">
        <v>2664220.2999999998</v>
      </c>
      <c r="H9" s="111">
        <v>888073.43</v>
      </c>
      <c r="I9" s="111">
        <v>888073.44</v>
      </c>
      <c r="J9" s="111">
        <v>888073.4299999997</v>
      </c>
      <c r="K9" s="111">
        <v>5319079.45</v>
      </c>
      <c r="L9" s="111">
        <v>1848545.41</v>
      </c>
      <c r="M9" s="111">
        <v>394023.12</v>
      </c>
      <c r="N9" s="111">
        <v>500704.37</v>
      </c>
      <c r="O9" s="111">
        <v>2575806.5499999998</v>
      </c>
      <c r="P9" s="111">
        <v>182575.72999999998</v>
      </c>
      <c r="Q9" s="111">
        <v>63450.739999999991</v>
      </c>
      <c r="R9" s="111">
        <v>13524.720000000321</v>
      </c>
      <c r="S9" s="111">
        <v>17186.519999999669</v>
      </c>
      <c r="T9" s="111">
        <v>88413.75</v>
      </c>
    </row>
    <row r="10" spans="1:20" x14ac:dyDescent="0.2">
      <c r="A10" s="109">
        <v>4</v>
      </c>
      <c r="B10" s="146" t="s">
        <v>5</v>
      </c>
      <c r="C10" s="111">
        <v>7506161.1500000004</v>
      </c>
      <c r="D10" s="111">
        <v>1876540.29</v>
      </c>
      <c r="E10" s="111">
        <v>1120872.02</v>
      </c>
      <c r="F10" s="111">
        <v>1919085.4899999998</v>
      </c>
      <c r="G10" s="111">
        <v>2589663.35</v>
      </c>
      <c r="H10" s="111">
        <v>863221.12</v>
      </c>
      <c r="I10" s="111">
        <v>863221.12</v>
      </c>
      <c r="J10" s="111">
        <v>863221.11</v>
      </c>
      <c r="K10" s="111">
        <v>701533.17</v>
      </c>
      <c r="L10" s="111">
        <v>175383.29</v>
      </c>
      <c r="M10" s="111">
        <v>104757.8</v>
      </c>
      <c r="N10" s="111">
        <v>179359.61</v>
      </c>
      <c r="O10" s="111">
        <v>242032.47000000003</v>
      </c>
      <c r="P10" s="111">
        <v>6804627.9799999995</v>
      </c>
      <c r="Q10" s="111">
        <v>1701157</v>
      </c>
      <c r="R10" s="111">
        <v>1016114.22</v>
      </c>
      <c r="S10" s="111">
        <v>1739725.88</v>
      </c>
      <c r="T10" s="111">
        <v>2347630.88</v>
      </c>
    </row>
    <row r="11" spans="1:20" x14ac:dyDescent="0.2">
      <c r="A11" s="109">
        <v>5</v>
      </c>
      <c r="B11" s="146" t="s">
        <v>6</v>
      </c>
      <c r="C11" s="111">
        <v>8299456.5099999998</v>
      </c>
      <c r="D11" s="111">
        <v>2658714.13</v>
      </c>
      <c r="E11" s="111">
        <v>1296028.1299999999</v>
      </c>
      <c r="F11" s="111">
        <v>1871291.4500000002</v>
      </c>
      <c r="G11" s="111">
        <v>2473422.7999999998</v>
      </c>
      <c r="H11" s="111">
        <v>824474.27</v>
      </c>
      <c r="I11" s="111">
        <v>824474.27</v>
      </c>
      <c r="J11" s="111">
        <v>824474.25999999978</v>
      </c>
      <c r="K11" s="111">
        <v>1367736.25</v>
      </c>
      <c r="L11" s="111">
        <v>438151.55</v>
      </c>
      <c r="M11" s="111">
        <v>213583.22</v>
      </c>
      <c r="N11" s="111">
        <v>308385.63</v>
      </c>
      <c r="O11" s="111">
        <v>407615.85</v>
      </c>
      <c r="P11" s="111">
        <v>6931720.2599999998</v>
      </c>
      <c r="Q11" s="111">
        <v>2220562.58</v>
      </c>
      <c r="R11" s="111">
        <v>1082444.9099999999</v>
      </c>
      <c r="S11" s="111">
        <v>1562905.8200000003</v>
      </c>
      <c r="T11" s="111">
        <v>2065806.9499999997</v>
      </c>
    </row>
    <row r="12" spans="1:20" x14ac:dyDescent="0.2">
      <c r="A12" s="109">
        <v>6</v>
      </c>
      <c r="B12" s="146" t="s">
        <v>7</v>
      </c>
      <c r="C12" s="111">
        <v>4283761.8099999996</v>
      </c>
      <c r="D12" s="111">
        <v>1070940.45</v>
      </c>
      <c r="E12" s="111">
        <v>861470.01</v>
      </c>
      <c r="F12" s="111">
        <v>1175242.4100000001</v>
      </c>
      <c r="G12" s="111">
        <v>1176108.9399999995</v>
      </c>
      <c r="H12" s="111">
        <v>392036.31</v>
      </c>
      <c r="I12" s="111">
        <v>392036.32</v>
      </c>
      <c r="J12" s="111">
        <v>392036.30999999942</v>
      </c>
      <c r="K12" s="111">
        <v>89469.2</v>
      </c>
      <c r="L12" s="111">
        <v>22367.3</v>
      </c>
      <c r="M12" s="111">
        <v>17992.37</v>
      </c>
      <c r="N12" s="111">
        <v>24545.72</v>
      </c>
      <c r="O12" s="111">
        <v>24563.809999999998</v>
      </c>
      <c r="P12" s="111">
        <v>4194292.61</v>
      </c>
      <c r="Q12" s="111">
        <v>1048573.1499999999</v>
      </c>
      <c r="R12" s="111">
        <v>843477.64</v>
      </c>
      <c r="S12" s="111">
        <v>1150696.6900000002</v>
      </c>
      <c r="T12" s="111">
        <v>1151545.1299999994</v>
      </c>
    </row>
    <row r="13" spans="1:20" x14ac:dyDescent="0.2">
      <c r="A13" s="109">
        <v>7</v>
      </c>
      <c r="B13" s="146" t="s">
        <v>8</v>
      </c>
      <c r="C13" s="111">
        <v>8734339.5300000012</v>
      </c>
      <c r="D13" s="111">
        <v>3040432.64</v>
      </c>
      <c r="E13" s="111">
        <v>1087759.3500000001</v>
      </c>
      <c r="F13" s="111">
        <v>1758813.3200000003</v>
      </c>
      <c r="G13" s="111">
        <v>2847334.2200000007</v>
      </c>
      <c r="H13" s="111">
        <v>949111.41</v>
      </c>
      <c r="I13" s="111">
        <v>949111.41</v>
      </c>
      <c r="J13" s="111">
        <v>949111.40000000049</v>
      </c>
      <c r="K13" s="111">
        <v>3491270.02</v>
      </c>
      <c r="L13" s="111">
        <v>1215314.71</v>
      </c>
      <c r="M13" s="111">
        <v>434796.65</v>
      </c>
      <c r="N13" s="111">
        <v>703028.8</v>
      </c>
      <c r="O13" s="111">
        <v>1138129.8600000001</v>
      </c>
      <c r="P13" s="111">
        <v>5243069.5100000007</v>
      </c>
      <c r="Q13" s="111">
        <v>1825117.9300000002</v>
      </c>
      <c r="R13" s="111">
        <v>652962.70000000007</v>
      </c>
      <c r="S13" s="111">
        <v>1055784.5200000003</v>
      </c>
      <c r="T13" s="111">
        <v>1709204.3600000006</v>
      </c>
    </row>
    <row r="14" spans="1:20" x14ac:dyDescent="0.2">
      <c r="A14" s="109">
        <v>8</v>
      </c>
      <c r="B14" s="146" t="s">
        <v>9</v>
      </c>
      <c r="C14" s="111">
        <v>6666629.4100000001</v>
      </c>
      <c r="D14" s="111">
        <v>1963540.5</v>
      </c>
      <c r="E14" s="111">
        <v>1484558.48</v>
      </c>
      <c r="F14" s="111">
        <v>1015498.9300000002</v>
      </c>
      <c r="G14" s="111">
        <v>2203031.5</v>
      </c>
      <c r="H14" s="111">
        <v>734343.83</v>
      </c>
      <c r="I14" s="111">
        <v>734343.84</v>
      </c>
      <c r="J14" s="111">
        <v>734343.83</v>
      </c>
      <c r="K14" s="111">
        <v>240880.67</v>
      </c>
      <c r="L14" s="111">
        <v>70947.240000000005</v>
      </c>
      <c r="M14" s="111">
        <v>53640.52</v>
      </c>
      <c r="N14" s="111">
        <v>36692.31</v>
      </c>
      <c r="O14" s="111">
        <v>79600.600000000006</v>
      </c>
      <c r="P14" s="111">
        <v>6425748.7400000002</v>
      </c>
      <c r="Q14" s="111">
        <v>1892593.26</v>
      </c>
      <c r="R14" s="111">
        <v>1430917.96</v>
      </c>
      <c r="S14" s="111">
        <v>978806.62000000011</v>
      </c>
      <c r="T14" s="111">
        <v>2123430.9</v>
      </c>
    </row>
    <row r="15" spans="1:20" x14ac:dyDescent="0.2">
      <c r="A15" s="109">
        <v>9</v>
      </c>
      <c r="B15" s="146" t="s">
        <v>10</v>
      </c>
      <c r="C15" s="111">
        <v>14141336.24</v>
      </c>
      <c r="D15" s="111">
        <v>3767954.73</v>
      </c>
      <c r="E15" s="111">
        <v>3585260.9100000006</v>
      </c>
      <c r="F15" s="111">
        <v>2928818.9699999983</v>
      </c>
      <c r="G15" s="111">
        <v>3859301.6300000013</v>
      </c>
      <c r="H15" s="111">
        <v>1286433.8799999999</v>
      </c>
      <c r="I15" s="111">
        <v>1286433.8799999999</v>
      </c>
      <c r="J15" s="111">
        <v>1286433.8700000015</v>
      </c>
      <c r="K15" s="111">
        <v>12087039.789999999</v>
      </c>
      <c r="L15" s="111">
        <v>3220588.07</v>
      </c>
      <c r="M15" s="111">
        <v>3064433.98</v>
      </c>
      <c r="N15" s="111">
        <v>2503352.64</v>
      </c>
      <c r="O15" s="111">
        <v>3298665.0999999982</v>
      </c>
      <c r="P15" s="111">
        <v>2054296.450000002</v>
      </c>
      <c r="Q15" s="111">
        <v>547366.66000000015</v>
      </c>
      <c r="R15" s="111">
        <v>520826.93000000063</v>
      </c>
      <c r="S15" s="111">
        <v>425466.32999999821</v>
      </c>
      <c r="T15" s="111">
        <v>560636.53000000305</v>
      </c>
    </row>
    <row r="16" spans="1:20" ht="15.75" customHeight="1" x14ac:dyDescent="0.2">
      <c r="A16" s="109">
        <v>10</v>
      </c>
      <c r="B16" s="146" t="s">
        <v>67</v>
      </c>
      <c r="C16" s="111">
        <v>14873559.57</v>
      </c>
      <c r="D16" s="111">
        <v>3916672.15</v>
      </c>
      <c r="E16" s="111">
        <v>3647737.98</v>
      </c>
      <c r="F16" s="111">
        <v>3258010.1999999997</v>
      </c>
      <c r="G16" s="111">
        <v>4051139.2399999998</v>
      </c>
      <c r="H16" s="111">
        <v>1350379.75</v>
      </c>
      <c r="I16" s="111">
        <v>1350379.75</v>
      </c>
      <c r="J16" s="111">
        <v>1350379.7399999998</v>
      </c>
      <c r="K16" s="111">
        <v>997148.45</v>
      </c>
      <c r="L16" s="111">
        <v>262580.28999999998</v>
      </c>
      <c r="M16" s="111">
        <v>244550.49</v>
      </c>
      <c r="N16" s="111">
        <v>218422.48</v>
      </c>
      <c r="O16" s="111">
        <v>271595.18999999994</v>
      </c>
      <c r="P16" s="111">
        <v>13876411.120000001</v>
      </c>
      <c r="Q16" s="111">
        <v>3654091.86</v>
      </c>
      <c r="R16" s="111">
        <v>3403187.49</v>
      </c>
      <c r="S16" s="111">
        <v>3039587.7199999997</v>
      </c>
      <c r="T16" s="111">
        <v>3779544.05</v>
      </c>
    </row>
    <row r="17" spans="1:20" x14ac:dyDescent="0.2">
      <c r="A17" s="109">
        <v>11</v>
      </c>
      <c r="B17" s="146" t="s">
        <v>11</v>
      </c>
      <c r="C17" s="111">
        <v>8218501.0300000003</v>
      </c>
      <c r="D17" s="111">
        <v>2054625.26</v>
      </c>
      <c r="E17" s="111">
        <v>2056430.45</v>
      </c>
      <c r="F17" s="111">
        <v>1900867.3700000003</v>
      </c>
      <c r="G17" s="111">
        <v>2206577.9500000002</v>
      </c>
      <c r="H17" s="111">
        <v>735525.98</v>
      </c>
      <c r="I17" s="111">
        <v>735525.99</v>
      </c>
      <c r="J17" s="111">
        <v>735525.98000000021</v>
      </c>
      <c r="K17" s="111">
        <v>7994832.9199999999</v>
      </c>
      <c r="L17" s="111">
        <v>1998708.23</v>
      </c>
      <c r="M17" s="111">
        <v>2000464.29</v>
      </c>
      <c r="N17" s="111">
        <v>1849134.89</v>
      </c>
      <c r="O17" s="111">
        <v>2146525.5099999998</v>
      </c>
      <c r="P17" s="111">
        <v>223668.1100000008</v>
      </c>
      <c r="Q17" s="111">
        <v>55917.030000000028</v>
      </c>
      <c r="R17" s="111">
        <v>55966.159999999916</v>
      </c>
      <c r="S17" s="111">
        <v>51732.480000000447</v>
      </c>
      <c r="T17" s="111">
        <v>60052.44000000041</v>
      </c>
    </row>
    <row r="18" spans="1:20" x14ac:dyDescent="0.2">
      <c r="A18" s="109">
        <v>12</v>
      </c>
      <c r="B18" s="146" t="s">
        <v>12</v>
      </c>
      <c r="C18" s="111">
        <v>9091685.7300000004</v>
      </c>
      <c r="D18" s="111">
        <v>2374413.39</v>
      </c>
      <c r="E18" s="111">
        <v>2150524.9</v>
      </c>
      <c r="F18" s="111">
        <v>2080389.810000001</v>
      </c>
      <c r="G18" s="111">
        <v>2486357.6299999985</v>
      </c>
      <c r="H18" s="111">
        <v>828785.88</v>
      </c>
      <c r="I18" s="111">
        <v>828785.87</v>
      </c>
      <c r="J18" s="111">
        <v>828785.87999999861</v>
      </c>
      <c r="K18" s="111">
        <v>2758140.88</v>
      </c>
      <c r="L18" s="111">
        <v>720324.79</v>
      </c>
      <c r="M18" s="111">
        <v>652403.84</v>
      </c>
      <c r="N18" s="111">
        <v>631126.98</v>
      </c>
      <c r="O18" s="111">
        <v>754285.27</v>
      </c>
      <c r="P18" s="111">
        <v>6333544.8499999996</v>
      </c>
      <c r="Q18" s="111">
        <v>1654088.6</v>
      </c>
      <c r="R18" s="111">
        <v>1498121.06</v>
      </c>
      <c r="S18" s="111">
        <v>1449262.830000001</v>
      </c>
      <c r="T18" s="111">
        <v>1732072.3599999985</v>
      </c>
    </row>
    <row r="19" spans="1:20" x14ac:dyDescent="0.2">
      <c r="A19" s="109">
        <v>13</v>
      </c>
      <c r="B19" s="146" t="s">
        <v>13</v>
      </c>
      <c r="C19" s="111">
        <v>10566906.699999999</v>
      </c>
      <c r="D19" s="111">
        <v>2641726.6800000002</v>
      </c>
      <c r="E19" s="111">
        <v>2587144.4200000004</v>
      </c>
      <c r="F19" s="111">
        <v>2507459.6999999988</v>
      </c>
      <c r="G19" s="111">
        <v>2830575.9000000008</v>
      </c>
      <c r="H19" s="111">
        <v>943525.3</v>
      </c>
      <c r="I19" s="111">
        <v>943525.3</v>
      </c>
      <c r="J19" s="111">
        <v>943525.30000000075</v>
      </c>
      <c r="K19" s="111">
        <v>360656.67</v>
      </c>
      <c r="L19" s="111">
        <v>90164.17</v>
      </c>
      <c r="M19" s="111">
        <v>88301.23</v>
      </c>
      <c r="N19" s="111">
        <v>85581.53</v>
      </c>
      <c r="O19" s="111">
        <v>96609.74000000002</v>
      </c>
      <c r="P19" s="111">
        <v>10206250.030000001</v>
      </c>
      <c r="Q19" s="111">
        <v>2551562.5100000002</v>
      </c>
      <c r="R19" s="111">
        <v>2498843.1900000004</v>
      </c>
      <c r="S19" s="111">
        <v>2421878.169999999</v>
      </c>
      <c r="T19" s="111">
        <v>2733966.1600000006</v>
      </c>
    </row>
    <row r="20" spans="1:20" x14ac:dyDescent="0.2">
      <c r="A20" s="109">
        <v>14</v>
      </c>
      <c r="B20" s="146" t="s">
        <v>14</v>
      </c>
      <c r="C20" s="111">
        <v>6055992.7400000002</v>
      </c>
      <c r="D20" s="111">
        <v>1513998.19</v>
      </c>
      <c r="E20" s="111">
        <v>1394906.48</v>
      </c>
      <c r="F20" s="111">
        <v>1292748.2299999995</v>
      </c>
      <c r="G20" s="111">
        <v>1854339.8400000012</v>
      </c>
      <c r="H20" s="111">
        <v>618113.28000000003</v>
      </c>
      <c r="I20" s="111">
        <v>618113.28000000003</v>
      </c>
      <c r="J20" s="111">
        <v>618113.28000000119</v>
      </c>
      <c r="K20" s="111">
        <v>58469.04</v>
      </c>
      <c r="L20" s="111">
        <v>14617.26</v>
      </c>
      <c r="M20" s="111">
        <v>13467.46</v>
      </c>
      <c r="N20" s="111">
        <v>12481.15</v>
      </c>
      <c r="O20" s="111">
        <v>17903.169999999998</v>
      </c>
      <c r="P20" s="111">
        <v>5997523.7000000011</v>
      </c>
      <c r="Q20" s="111">
        <v>1499380.93</v>
      </c>
      <c r="R20" s="111">
        <v>1381439.02</v>
      </c>
      <c r="S20" s="111">
        <v>1280267.0799999996</v>
      </c>
      <c r="T20" s="111">
        <v>1836436.6700000013</v>
      </c>
    </row>
    <row r="21" spans="1:20" x14ac:dyDescent="0.2">
      <c r="A21" s="109">
        <v>15</v>
      </c>
      <c r="B21" s="146" t="s">
        <v>15</v>
      </c>
      <c r="C21" s="111">
        <v>5464570.9900000002</v>
      </c>
      <c r="D21" s="111">
        <v>1384581.78</v>
      </c>
      <c r="E21" s="111">
        <v>1308131.4000000001</v>
      </c>
      <c r="F21" s="111">
        <v>954662.39999999967</v>
      </c>
      <c r="G21" s="111">
        <v>1817195.41</v>
      </c>
      <c r="H21" s="111">
        <v>605731.80000000005</v>
      </c>
      <c r="I21" s="111">
        <v>605731.81000000006</v>
      </c>
      <c r="J21" s="111">
        <v>605731.79999999981</v>
      </c>
      <c r="K21" s="111">
        <v>5225240.13</v>
      </c>
      <c r="L21" s="111">
        <v>1323941.49</v>
      </c>
      <c r="M21" s="111">
        <v>1250839.3999999999</v>
      </c>
      <c r="N21" s="111">
        <v>912851.22</v>
      </c>
      <c r="O21" s="111">
        <v>1737608.0199999998</v>
      </c>
      <c r="P21" s="111">
        <v>239330.8600000001</v>
      </c>
      <c r="Q21" s="111">
        <v>60640.290000000037</v>
      </c>
      <c r="R21" s="111">
        <v>57292.000000000233</v>
      </c>
      <c r="S21" s="111">
        <v>41811.179999999702</v>
      </c>
      <c r="T21" s="111">
        <v>79587.39000000013</v>
      </c>
    </row>
    <row r="22" spans="1:20" x14ac:dyDescent="0.2">
      <c r="A22" s="109">
        <v>16</v>
      </c>
      <c r="B22" s="146" t="s">
        <v>16</v>
      </c>
      <c r="C22" s="111">
        <v>5339611.2699999996</v>
      </c>
      <c r="D22" s="111">
        <v>1334902.82</v>
      </c>
      <c r="E22" s="111">
        <v>700827.69</v>
      </c>
      <c r="F22" s="111">
        <v>1234419.4000000001</v>
      </c>
      <c r="G22" s="111">
        <v>2069461.3599999992</v>
      </c>
      <c r="H22" s="111">
        <v>689820.45</v>
      </c>
      <c r="I22" s="111">
        <v>689820.46</v>
      </c>
      <c r="J22" s="111">
        <v>689820.44999999925</v>
      </c>
      <c r="K22" s="111">
        <v>500633.73</v>
      </c>
      <c r="L22" s="111">
        <v>125158.43</v>
      </c>
      <c r="M22" s="111">
        <v>65708.53</v>
      </c>
      <c r="N22" s="111">
        <v>115737.26</v>
      </c>
      <c r="O22" s="111">
        <v>194029.51</v>
      </c>
      <c r="P22" s="111">
        <v>4838977.5399999991</v>
      </c>
      <c r="Q22" s="111">
        <v>1209744.3900000001</v>
      </c>
      <c r="R22" s="111">
        <v>635119.15999999992</v>
      </c>
      <c r="S22" s="111">
        <v>1118682.1400000001</v>
      </c>
      <c r="T22" s="111">
        <v>1875431.8499999992</v>
      </c>
    </row>
    <row r="23" spans="1:20" x14ac:dyDescent="0.2">
      <c r="A23" s="109">
        <v>17</v>
      </c>
      <c r="B23" s="146" t="s">
        <v>17</v>
      </c>
      <c r="C23" s="111">
        <v>6792163.8399999999</v>
      </c>
      <c r="D23" s="111">
        <v>1698040.96</v>
      </c>
      <c r="E23" s="111">
        <v>754110.23</v>
      </c>
      <c r="F23" s="111">
        <v>1963646.1700000004</v>
      </c>
      <c r="G23" s="111">
        <v>2376366.48</v>
      </c>
      <c r="H23" s="111">
        <v>792122.16</v>
      </c>
      <c r="I23" s="111">
        <v>792122.16</v>
      </c>
      <c r="J23" s="111">
        <v>792122.1599999998</v>
      </c>
      <c r="K23" s="111">
        <v>0</v>
      </c>
      <c r="L23" s="111">
        <v>0</v>
      </c>
      <c r="M23" s="111">
        <v>0</v>
      </c>
      <c r="N23" s="111">
        <v>0</v>
      </c>
      <c r="O23" s="111">
        <v>0</v>
      </c>
      <c r="P23" s="111">
        <v>6792163.8399999999</v>
      </c>
      <c r="Q23" s="111">
        <v>1698040.96</v>
      </c>
      <c r="R23" s="111">
        <v>754110.23</v>
      </c>
      <c r="S23" s="111">
        <v>1963646.1700000004</v>
      </c>
      <c r="T23" s="111">
        <v>2376366.48</v>
      </c>
    </row>
    <row r="24" spans="1:20" x14ac:dyDescent="0.2">
      <c r="A24" s="109">
        <v>18</v>
      </c>
      <c r="B24" s="146" t="s">
        <v>18</v>
      </c>
      <c r="C24" s="111">
        <v>8948892.5800000001</v>
      </c>
      <c r="D24" s="111">
        <v>2463423.94</v>
      </c>
      <c r="E24" s="111">
        <v>2316710.8699999996</v>
      </c>
      <c r="F24" s="111">
        <v>1631977.290000001</v>
      </c>
      <c r="G24" s="111">
        <v>2536780.48</v>
      </c>
      <c r="H24" s="111">
        <v>845593.49</v>
      </c>
      <c r="I24" s="111">
        <v>845593.5</v>
      </c>
      <c r="J24" s="111">
        <v>845593.49</v>
      </c>
      <c r="K24" s="111">
        <v>451373.32</v>
      </c>
      <c r="L24" s="111">
        <v>124252.67</v>
      </c>
      <c r="M24" s="111">
        <v>116852.61</v>
      </c>
      <c r="N24" s="111">
        <v>82315.320000000007</v>
      </c>
      <c r="O24" s="111">
        <v>127952.72000000003</v>
      </c>
      <c r="P24" s="111">
        <v>8497519.2599999998</v>
      </c>
      <c r="Q24" s="111">
        <v>2339171.27</v>
      </c>
      <c r="R24" s="111">
        <v>2199858.2599999998</v>
      </c>
      <c r="S24" s="111">
        <v>1549661.9700000009</v>
      </c>
      <c r="T24" s="111">
        <v>2408827.7599999998</v>
      </c>
    </row>
    <row r="25" spans="1:20" x14ac:dyDescent="0.2">
      <c r="A25" s="109">
        <v>19</v>
      </c>
      <c r="B25" s="146" t="s">
        <v>19</v>
      </c>
      <c r="C25" s="111">
        <v>2546203.0200000005</v>
      </c>
      <c r="D25" s="111">
        <v>782060.87</v>
      </c>
      <c r="E25" s="111">
        <v>490023.36</v>
      </c>
      <c r="F25" s="111">
        <v>346039.15999999992</v>
      </c>
      <c r="G25" s="111">
        <v>928079.63000000059</v>
      </c>
      <c r="H25" s="111">
        <v>309359.88</v>
      </c>
      <c r="I25" s="111">
        <v>309359.88</v>
      </c>
      <c r="J25" s="111">
        <v>309359.87000000058</v>
      </c>
      <c r="K25" s="111">
        <v>205231.3</v>
      </c>
      <c r="L25" s="111">
        <v>63036.36</v>
      </c>
      <c r="M25" s="111">
        <v>39497.300000000003</v>
      </c>
      <c r="N25" s="111">
        <v>27891.75</v>
      </c>
      <c r="O25" s="111">
        <v>74805.89</v>
      </c>
      <c r="P25" s="111">
        <v>2340971.7200000007</v>
      </c>
      <c r="Q25" s="111">
        <v>719024.51</v>
      </c>
      <c r="R25" s="111">
        <v>450526.06</v>
      </c>
      <c r="S25" s="111">
        <v>318147.40999999992</v>
      </c>
      <c r="T25" s="111">
        <v>853273.74000000057</v>
      </c>
    </row>
    <row r="26" spans="1:20" x14ac:dyDescent="0.2">
      <c r="A26" s="109">
        <v>20</v>
      </c>
      <c r="B26" s="146" t="s">
        <v>20</v>
      </c>
      <c r="C26" s="111">
        <v>9349635.0300000012</v>
      </c>
      <c r="D26" s="111">
        <v>2666345.4900000002</v>
      </c>
      <c r="E26" s="111">
        <v>0</v>
      </c>
      <c r="F26" s="111">
        <v>2717606.76</v>
      </c>
      <c r="G26" s="111">
        <v>3965682.7800000012</v>
      </c>
      <c r="H26" s="111">
        <v>1321894.26</v>
      </c>
      <c r="I26" s="111">
        <v>1321894.26</v>
      </c>
      <c r="J26" s="111">
        <v>1321894.2600000014</v>
      </c>
      <c r="K26" s="111">
        <v>3832671.55</v>
      </c>
      <c r="L26" s="111">
        <v>1093008.07</v>
      </c>
      <c r="M26" s="111">
        <v>0</v>
      </c>
      <c r="N26" s="111">
        <v>1114021.46</v>
      </c>
      <c r="O26" s="111">
        <v>1625642.0199999996</v>
      </c>
      <c r="P26" s="111">
        <v>5516963.4800000014</v>
      </c>
      <c r="Q26" s="111">
        <v>1573337.4200000002</v>
      </c>
      <c r="R26" s="111">
        <v>0</v>
      </c>
      <c r="S26" s="111">
        <v>1603585.2999999998</v>
      </c>
      <c r="T26" s="111">
        <v>2340040.7600000016</v>
      </c>
    </row>
    <row r="27" spans="1:20" x14ac:dyDescent="0.2">
      <c r="A27" s="109">
        <v>21</v>
      </c>
      <c r="B27" s="146" t="s">
        <v>21</v>
      </c>
      <c r="C27" s="111">
        <v>8323870.75</v>
      </c>
      <c r="D27" s="111">
        <v>2080967.69</v>
      </c>
      <c r="E27" s="111">
        <v>1539720.56</v>
      </c>
      <c r="F27" s="111">
        <v>1958839.8199999994</v>
      </c>
      <c r="G27" s="111">
        <v>2744342.6800000006</v>
      </c>
      <c r="H27" s="111">
        <v>914780.89</v>
      </c>
      <c r="I27" s="111">
        <v>914780.9</v>
      </c>
      <c r="J27" s="111">
        <v>914780.89000000048</v>
      </c>
      <c r="K27" s="111">
        <v>375398.51</v>
      </c>
      <c r="L27" s="111">
        <v>93849.63</v>
      </c>
      <c r="M27" s="111">
        <v>69439.91</v>
      </c>
      <c r="N27" s="111">
        <v>88341.78</v>
      </c>
      <c r="O27" s="111">
        <v>123767.19</v>
      </c>
      <c r="P27" s="111">
        <v>7948472.2400000002</v>
      </c>
      <c r="Q27" s="111">
        <v>1987118.06</v>
      </c>
      <c r="R27" s="111">
        <v>1470280.6500000001</v>
      </c>
      <c r="S27" s="111">
        <v>1870498.0399999993</v>
      </c>
      <c r="T27" s="111">
        <v>2620575.4900000007</v>
      </c>
    </row>
    <row r="28" spans="1:20" x14ac:dyDescent="0.2">
      <c r="A28" s="109">
        <v>22</v>
      </c>
      <c r="B28" s="146" t="s">
        <v>22</v>
      </c>
      <c r="C28" s="111">
        <v>8693069.3000000007</v>
      </c>
      <c r="D28" s="111">
        <v>2718393.96</v>
      </c>
      <c r="E28" s="111">
        <v>1879206.1500000004</v>
      </c>
      <c r="F28" s="111">
        <v>1815654.419999999</v>
      </c>
      <c r="G28" s="111">
        <v>2279814.7700000014</v>
      </c>
      <c r="H28" s="111">
        <v>759938.26</v>
      </c>
      <c r="I28" s="111">
        <v>759938.26</v>
      </c>
      <c r="J28" s="111">
        <v>759938.2500000014</v>
      </c>
      <c r="K28" s="111">
        <v>1973345.93</v>
      </c>
      <c r="L28" s="111">
        <v>617081.43000000005</v>
      </c>
      <c r="M28" s="111">
        <v>426583.95</v>
      </c>
      <c r="N28" s="111">
        <v>412157.56</v>
      </c>
      <c r="O28" s="111">
        <v>517522.99000000005</v>
      </c>
      <c r="P28" s="111">
        <v>6719723.370000001</v>
      </c>
      <c r="Q28" s="111">
        <v>2101312.5299999998</v>
      </c>
      <c r="R28" s="111">
        <v>1452622.2000000004</v>
      </c>
      <c r="S28" s="111">
        <v>1403496.8599999989</v>
      </c>
      <c r="T28" s="111">
        <v>1762291.7800000014</v>
      </c>
    </row>
    <row r="29" spans="1:20" x14ac:dyDescent="0.2">
      <c r="A29" s="109">
        <v>23</v>
      </c>
      <c r="B29" s="146" t="s">
        <v>23</v>
      </c>
      <c r="C29" s="111">
        <v>6148739.8399999999</v>
      </c>
      <c r="D29" s="111">
        <v>1537184.96</v>
      </c>
      <c r="E29" s="111">
        <v>1427958.9499999997</v>
      </c>
      <c r="F29" s="111">
        <v>1332170.94</v>
      </c>
      <c r="G29" s="111">
        <v>1851424.9900000002</v>
      </c>
      <c r="H29" s="111">
        <v>617141.66</v>
      </c>
      <c r="I29" s="111">
        <v>617141.67000000004</v>
      </c>
      <c r="J29" s="111">
        <v>617141.66</v>
      </c>
      <c r="K29" s="111">
        <v>202640.36</v>
      </c>
      <c r="L29" s="111">
        <v>50660.09</v>
      </c>
      <c r="M29" s="111">
        <v>47060.39</v>
      </c>
      <c r="N29" s="111">
        <v>43903.57</v>
      </c>
      <c r="O29" s="111">
        <v>61016.30999999999</v>
      </c>
      <c r="P29" s="111">
        <v>5946099.4800000004</v>
      </c>
      <c r="Q29" s="111">
        <v>1486524.8699999999</v>
      </c>
      <c r="R29" s="111">
        <v>1380898.5599999998</v>
      </c>
      <c r="S29" s="111">
        <v>1288267.3699999999</v>
      </c>
      <c r="T29" s="111">
        <v>1790408.6800000002</v>
      </c>
    </row>
    <row r="30" spans="1:20" x14ac:dyDescent="0.2">
      <c r="A30" s="109">
        <v>24</v>
      </c>
      <c r="B30" s="146" t="s">
        <v>24</v>
      </c>
      <c r="C30" s="111">
        <v>7663666.4199999999</v>
      </c>
      <c r="D30" s="111">
        <v>2442916.61</v>
      </c>
      <c r="E30" s="111">
        <v>1268983.2000000002</v>
      </c>
      <c r="F30" s="111">
        <v>1531054.2000000007</v>
      </c>
      <c r="G30" s="111">
        <v>2420712.4099999997</v>
      </c>
      <c r="H30" s="111">
        <v>806904.14</v>
      </c>
      <c r="I30" s="111">
        <v>806904.14</v>
      </c>
      <c r="J30" s="111">
        <v>806904.12999999954</v>
      </c>
      <c r="K30" s="111">
        <v>551447.62</v>
      </c>
      <c r="L30" s="111">
        <v>175782.77</v>
      </c>
      <c r="M30" s="111">
        <v>91311.09</v>
      </c>
      <c r="N30" s="111">
        <v>110168.7</v>
      </c>
      <c r="O30" s="111">
        <v>174185.06</v>
      </c>
      <c r="P30" s="111">
        <v>7112218.8000000007</v>
      </c>
      <c r="Q30" s="111">
        <v>2267133.84</v>
      </c>
      <c r="R30" s="111">
        <v>1177672.1100000001</v>
      </c>
      <c r="S30" s="111">
        <v>1420885.5000000007</v>
      </c>
      <c r="T30" s="111">
        <v>2246527.3499999996</v>
      </c>
    </row>
    <row r="31" spans="1:20" ht="28.5" x14ac:dyDescent="0.2">
      <c r="A31" s="109">
        <v>25</v>
      </c>
      <c r="B31" s="146" t="s">
        <v>68</v>
      </c>
      <c r="C31" s="111">
        <v>74173147.290000007</v>
      </c>
      <c r="D31" s="111">
        <v>18543286.82</v>
      </c>
      <c r="E31" s="111">
        <v>11234669.460000001</v>
      </c>
      <c r="F31" s="111">
        <v>21418934.25</v>
      </c>
      <c r="G31" s="111">
        <v>22976256.760000005</v>
      </c>
      <c r="H31" s="111">
        <v>7658752.25</v>
      </c>
      <c r="I31" s="111">
        <v>7658752.2599999998</v>
      </c>
      <c r="J31" s="111">
        <v>7658752.2500000056</v>
      </c>
      <c r="K31" s="111">
        <v>50232871.649999999</v>
      </c>
      <c r="L31" s="111">
        <v>12558217.91</v>
      </c>
      <c r="M31" s="111">
        <v>7608544.7300000004</v>
      </c>
      <c r="N31" s="111">
        <v>14505715.539999999</v>
      </c>
      <c r="O31" s="111">
        <v>15560393.469999995</v>
      </c>
      <c r="P31" s="111">
        <v>23940275.640000012</v>
      </c>
      <c r="Q31" s="111">
        <v>5985068.9100000001</v>
      </c>
      <c r="R31" s="111">
        <v>3626124.7300000004</v>
      </c>
      <c r="S31" s="111">
        <v>6913218.7100000009</v>
      </c>
      <c r="T31" s="111">
        <v>7415863.2900000103</v>
      </c>
    </row>
    <row r="32" spans="1:20" ht="28.5" x14ac:dyDescent="0.2">
      <c r="A32" s="109">
        <v>26</v>
      </c>
      <c r="B32" s="146" t="s">
        <v>69</v>
      </c>
      <c r="C32" s="111">
        <v>7702980.5999999996</v>
      </c>
      <c r="D32" s="111">
        <v>1925745.15</v>
      </c>
      <c r="E32" s="111">
        <v>2197935.13</v>
      </c>
      <c r="F32" s="111">
        <v>1789274.4200000004</v>
      </c>
      <c r="G32" s="111">
        <v>1790025.899999999</v>
      </c>
      <c r="H32" s="111">
        <v>596675.30000000005</v>
      </c>
      <c r="I32" s="111">
        <v>596675.30000000005</v>
      </c>
      <c r="J32" s="111">
        <v>596675.29999999888</v>
      </c>
      <c r="K32" s="111">
        <v>5641332.2300000004</v>
      </c>
      <c r="L32" s="111">
        <v>1410333.06</v>
      </c>
      <c r="M32" s="111">
        <v>1609673.31</v>
      </c>
      <c r="N32" s="111">
        <v>1310387.75</v>
      </c>
      <c r="O32" s="111">
        <v>1310938.1099999999</v>
      </c>
      <c r="P32" s="111">
        <v>2061648.3699999992</v>
      </c>
      <c r="Q32" s="111">
        <v>515412.08999999985</v>
      </c>
      <c r="R32" s="111">
        <v>588261.81999999983</v>
      </c>
      <c r="S32" s="111">
        <v>478886.67000000039</v>
      </c>
      <c r="T32" s="111">
        <v>479087.78999999911</v>
      </c>
    </row>
    <row r="33" spans="1:20" ht="28.5" x14ac:dyDescent="0.2">
      <c r="A33" s="109">
        <v>27</v>
      </c>
      <c r="B33" s="146" t="s">
        <v>25</v>
      </c>
      <c r="C33" s="111">
        <v>17525370.59</v>
      </c>
      <c r="D33" s="111">
        <v>4381342.6500000004</v>
      </c>
      <c r="E33" s="111">
        <v>4236445.8900000006</v>
      </c>
      <c r="F33" s="111">
        <v>4403978.1999999993</v>
      </c>
      <c r="G33" s="111">
        <v>4503603.8499999996</v>
      </c>
      <c r="H33" s="111">
        <v>1501201.28</v>
      </c>
      <c r="I33" s="111">
        <v>1501201.29</v>
      </c>
      <c r="J33" s="111">
        <v>1501201.2799999993</v>
      </c>
      <c r="K33" s="111">
        <v>14183785.640000001</v>
      </c>
      <c r="L33" s="111">
        <v>3545946.41</v>
      </c>
      <c r="M33" s="111">
        <v>3428677.3</v>
      </c>
      <c r="N33" s="111">
        <v>3564266.01</v>
      </c>
      <c r="O33" s="111">
        <v>3644895.9200000009</v>
      </c>
      <c r="P33" s="111">
        <v>3341584.9499999993</v>
      </c>
      <c r="Q33" s="111">
        <v>835396.24000000022</v>
      </c>
      <c r="R33" s="111">
        <v>807768.59000000078</v>
      </c>
      <c r="S33" s="111">
        <v>839712.18999999948</v>
      </c>
      <c r="T33" s="111">
        <v>858707.92999999877</v>
      </c>
    </row>
    <row r="34" spans="1:20" ht="28.5" x14ac:dyDescent="0.2">
      <c r="A34" s="109">
        <v>28</v>
      </c>
      <c r="B34" s="146" t="s">
        <v>70</v>
      </c>
      <c r="C34" s="111">
        <v>550741452.74000001</v>
      </c>
      <c r="D34" s="111">
        <v>134066797.93000001</v>
      </c>
      <c r="E34" s="111">
        <v>151419846.94</v>
      </c>
      <c r="F34" s="111">
        <v>166500682.76999998</v>
      </c>
      <c r="G34" s="111">
        <v>98754125.100000024</v>
      </c>
      <c r="H34" s="111">
        <v>32918041.699999999</v>
      </c>
      <c r="I34" s="111">
        <v>32918041.699999999</v>
      </c>
      <c r="J34" s="111">
        <v>32918041.700000022</v>
      </c>
      <c r="K34" s="111">
        <v>399758992.31999999</v>
      </c>
      <c r="L34" s="111">
        <v>97313190.75</v>
      </c>
      <c r="M34" s="111">
        <v>109909005.63</v>
      </c>
      <c r="N34" s="111">
        <v>120855520.92</v>
      </c>
      <c r="O34" s="111">
        <v>71681275.019999996</v>
      </c>
      <c r="P34" s="111">
        <v>150982460.42000002</v>
      </c>
      <c r="Q34" s="111">
        <v>36753607.180000007</v>
      </c>
      <c r="R34" s="111">
        <v>41510841.310000002</v>
      </c>
      <c r="S34" s="111">
        <v>45645161.849999979</v>
      </c>
      <c r="T34" s="111">
        <v>27072850.080000028</v>
      </c>
    </row>
    <row r="35" spans="1:20" ht="28.5" x14ac:dyDescent="0.2">
      <c r="A35" s="109">
        <v>29</v>
      </c>
      <c r="B35" s="146" t="s">
        <v>71</v>
      </c>
      <c r="C35" s="111">
        <v>19434336.190000001</v>
      </c>
      <c r="D35" s="111">
        <v>3983584.05</v>
      </c>
      <c r="E35" s="111">
        <v>6938346.1200000001</v>
      </c>
      <c r="F35" s="111">
        <v>576527.08999999985</v>
      </c>
      <c r="G35" s="111">
        <v>7935878.9299999997</v>
      </c>
      <c r="H35" s="111">
        <v>2645292.98</v>
      </c>
      <c r="I35" s="111">
        <v>2645292.98</v>
      </c>
      <c r="J35" s="111">
        <v>2645292.9699999993</v>
      </c>
      <c r="K35" s="111">
        <v>14361907.810000001</v>
      </c>
      <c r="L35" s="111">
        <v>2943854.95</v>
      </c>
      <c r="M35" s="111">
        <v>5127413.99</v>
      </c>
      <c r="N35" s="111">
        <v>426051.54</v>
      </c>
      <c r="O35" s="111">
        <v>5864587.3299999991</v>
      </c>
      <c r="P35" s="111">
        <v>5072428.38</v>
      </c>
      <c r="Q35" s="111">
        <v>1039729.0999999996</v>
      </c>
      <c r="R35" s="111">
        <v>1810932.13</v>
      </c>
      <c r="S35" s="111">
        <v>150475.54999999987</v>
      </c>
      <c r="T35" s="111">
        <v>2071291.6000000006</v>
      </c>
    </row>
    <row r="36" spans="1:20" ht="29.25" customHeight="1" x14ac:dyDescent="0.2">
      <c r="A36" s="109">
        <v>30</v>
      </c>
      <c r="B36" s="146" t="s">
        <v>26</v>
      </c>
      <c r="C36" s="111">
        <v>23957657.260000002</v>
      </c>
      <c r="D36" s="111">
        <v>5989414.3200000003</v>
      </c>
      <c r="E36" s="111">
        <v>5791528.8999999985</v>
      </c>
      <c r="F36" s="111">
        <v>12007497.48</v>
      </c>
      <c r="G36" s="111">
        <v>169216.56000000238</v>
      </c>
      <c r="H36" s="111">
        <v>169216.56</v>
      </c>
      <c r="I36" s="111">
        <v>0</v>
      </c>
      <c r="J36" s="111">
        <v>2.3865140974521637E-9</v>
      </c>
      <c r="K36" s="111">
        <v>16976501.640000001</v>
      </c>
      <c r="L36" s="111">
        <v>4244125.41</v>
      </c>
      <c r="M36" s="111">
        <v>4103902.93</v>
      </c>
      <c r="N36" s="111">
        <v>8508565.6899999995</v>
      </c>
      <c r="O36" s="111">
        <v>119907.61000000127</v>
      </c>
      <c r="P36" s="111">
        <v>6981155.620000001</v>
      </c>
      <c r="Q36" s="111">
        <v>1745288.9100000001</v>
      </c>
      <c r="R36" s="111">
        <v>1687625.9699999983</v>
      </c>
      <c r="S36" s="111">
        <v>3498931.790000001</v>
      </c>
      <c r="T36" s="111">
        <v>49308.950000001118</v>
      </c>
    </row>
    <row r="37" spans="1:20" ht="28.5" x14ac:dyDescent="0.2">
      <c r="A37" s="109">
        <v>31</v>
      </c>
      <c r="B37" s="146" t="s">
        <v>27</v>
      </c>
      <c r="C37" s="111">
        <v>22991277.43</v>
      </c>
      <c r="D37" s="111">
        <v>5747819.3600000003</v>
      </c>
      <c r="E37" s="111">
        <v>5204695.5100000007</v>
      </c>
      <c r="F37" s="111">
        <v>5964523.0200000005</v>
      </c>
      <c r="G37" s="111">
        <v>6074239.5399999982</v>
      </c>
      <c r="H37" s="111">
        <v>2132719.96</v>
      </c>
      <c r="I37" s="111">
        <v>1970759.79</v>
      </c>
      <c r="J37" s="111">
        <v>1970759.7899999982</v>
      </c>
      <c r="K37" s="111">
        <v>12652388.9</v>
      </c>
      <c r="L37" s="111">
        <v>3163097.23</v>
      </c>
      <c r="M37" s="111">
        <v>2864209.35</v>
      </c>
      <c r="N37" s="111">
        <v>3282351.98</v>
      </c>
      <c r="O37" s="111">
        <v>3342730.3400000003</v>
      </c>
      <c r="P37" s="111">
        <v>10338888.529999999</v>
      </c>
      <c r="Q37" s="111">
        <v>2584722.1300000004</v>
      </c>
      <c r="R37" s="111">
        <v>2340486.1600000006</v>
      </c>
      <c r="S37" s="111">
        <v>2682171.0400000005</v>
      </c>
      <c r="T37" s="111">
        <v>2731509.1999999979</v>
      </c>
    </row>
    <row r="38" spans="1:20" x14ac:dyDescent="0.2">
      <c r="A38" s="109">
        <v>32</v>
      </c>
      <c r="B38" s="146" t="s">
        <v>28</v>
      </c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0</v>
      </c>
      <c r="S38" s="111">
        <v>0</v>
      </c>
      <c r="T38" s="111">
        <v>0</v>
      </c>
    </row>
    <row r="39" spans="1:20" ht="28.5" x14ac:dyDescent="0.2">
      <c r="A39" s="109">
        <v>33</v>
      </c>
      <c r="B39" s="146" t="s">
        <v>72</v>
      </c>
      <c r="C39" s="111">
        <v>6040054.9000000004</v>
      </c>
      <c r="D39" s="111">
        <v>1510013.73</v>
      </c>
      <c r="E39" s="111">
        <v>778835.7200000002</v>
      </c>
      <c r="F39" s="111">
        <v>543742.5</v>
      </c>
      <c r="G39" s="111">
        <v>3207462.9499999997</v>
      </c>
      <c r="H39" s="111">
        <v>1069154.32</v>
      </c>
      <c r="I39" s="111">
        <v>1069154.32</v>
      </c>
      <c r="J39" s="111">
        <v>1069154.3099999998</v>
      </c>
      <c r="K39" s="111">
        <v>4320585.7699999996</v>
      </c>
      <c r="L39" s="111">
        <v>1080146.45</v>
      </c>
      <c r="M39" s="111">
        <v>557118.53</v>
      </c>
      <c r="N39" s="111">
        <v>388951.12</v>
      </c>
      <c r="O39" s="111">
        <v>2294369.669999999</v>
      </c>
      <c r="P39" s="111">
        <v>1719469.1300000008</v>
      </c>
      <c r="Q39" s="111">
        <v>429867.28</v>
      </c>
      <c r="R39" s="111">
        <v>221717.19000000018</v>
      </c>
      <c r="S39" s="111">
        <v>154791.38</v>
      </c>
      <c r="T39" s="111">
        <v>913093.28000000073</v>
      </c>
    </row>
    <row r="40" spans="1:20" x14ac:dyDescent="0.2">
      <c r="A40" s="109">
        <v>34</v>
      </c>
      <c r="B40" s="146" t="s">
        <v>29</v>
      </c>
      <c r="C40" s="111">
        <v>0</v>
      </c>
      <c r="D40" s="111">
        <v>0</v>
      </c>
      <c r="E40" s="111">
        <v>0</v>
      </c>
      <c r="F40" s="111">
        <v>0</v>
      </c>
      <c r="G40" s="111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0</v>
      </c>
      <c r="S40" s="111">
        <v>0</v>
      </c>
      <c r="T40" s="111">
        <v>0</v>
      </c>
    </row>
    <row r="41" spans="1:20" ht="28.5" x14ac:dyDescent="0.2">
      <c r="A41" s="109">
        <v>35</v>
      </c>
      <c r="B41" s="146" t="s">
        <v>30</v>
      </c>
      <c r="C41" s="111">
        <v>0</v>
      </c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0</v>
      </c>
      <c r="S41" s="111">
        <v>0</v>
      </c>
      <c r="T41" s="111">
        <v>0</v>
      </c>
    </row>
    <row r="42" spans="1:20" ht="28.5" x14ac:dyDescent="0.2">
      <c r="A42" s="109">
        <v>36</v>
      </c>
      <c r="B42" s="146" t="s">
        <v>73</v>
      </c>
      <c r="C42" s="111">
        <v>239707.5</v>
      </c>
      <c r="D42" s="111">
        <v>239707.42</v>
      </c>
      <c r="E42" s="111">
        <v>0</v>
      </c>
      <c r="F42" s="111">
        <v>7.9999999987194315E-2</v>
      </c>
      <c r="G42" s="111">
        <v>0</v>
      </c>
      <c r="H42" s="111">
        <v>0</v>
      </c>
      <c r="I42" s="111">
        <v>0</v>
      </c>
      <c r="J42" s="111">
        <v>0</v>
      </c>
      <c r="K42" s="111">
        <v>206148.45</v>
      </c>
      <c r="L42" s="111">
        <v>206148.38</v>
      </c>
      <c r="M42" s="111">
        <v>0</v>
      </c>
      <c r="N42" s="111">
        <v>7.0000000000000007E-2</v>
      </c>
      <c r="O42" s="111">
        <v>6.9849126482779411E-12</v>
      </c>
      <c r="P42" s="111">
        <v>33559.049999999988</v>
      </c>
      <c r="Q42" s="111">
        <v>33559.040000000008</v>
      </c>
      <c r="R42" s="111">
        <v>0</v>
      </c>
      <c r="S42" s="111">
        <v>9.9999999871943079E-3</v>
      </c>
      <c r="T42" s="111">
        <v>-6.9849126482779411E-12</v>
      </c>
    </row>
    <row r="43" spans="1:20" x14ac:dyDescent="0.2">
      <c r="A43" s="109">
        <v>37</v>
      </c>
      <c r="B43" s="146" t="s">
        <v>31</v>
      </c>
      <c r="C43" s="111">
        <v>3290380.7299999967</v>
      </c>
      <c r="D43" s="111">
        <v>0</v>
      </c>
      <c r="E43" s="111">
        <v>0</v>
      </c>
      <c r="F43" s="181">
        <v>0</v>
      </c>
      <c r="G43" s="111">
        <v>3290380.7299999967</v>
      </c>
      <c r="H43" s="111">
        <v>1096793.58</v>
      </c>
      <c r="I43" s="111">
        <v>1096793.58</v>
      </c>
      <c r="J43" s="111">
        <v>1096793.5699999966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3290380.7299999967</v>
      </c>
      <c r="Q43" s="111">
        <v>0</v>
      </c>
      <c r="R43" s="111">
        <v>0</v>
      </c>
      <c r="S43" s="111">
        <v>0</v>
      </c>
      <c r="T43" s="111">
        <v>3290380.7299999967</v>
      </c>
    </row>
    <row r="44" spans="1:20" x14ac:dyDescent="0.2">
      <c r="A44" s="109">
        <v>38</v>
      </c>
      <c r="B44" s="146" t="s">
        <v>32</v>
      </c>
      <c r="C44" s="111">
        <v>30434095.579999998</v>
      </c>
      <c r="D44" s="111">
        <v>7608523.9000000004</v>
      </c>
      <c r="E44" s="111">
        <v>8491615.6999999993</v>
      </c>
      <c r="F44" s="111">
        <v>7149108.4299999978</v>
      </c>
      <c r="G44" s="111">
        <v>7184847.5500000026</v>
      </c>
      <c r="H44" s="111">
        <v>2394949.1800000002</v>
      </c>
      <c r="I44" s="111">
        <v>2394949.19</v>
      </c>
      <c r="J44" s="111">
        <v>2394949.180000003</v>
      </c>
      <c r="K44" s="111">
        <v>25766221.359999999</v>
      </c>
      <c r="L44" s="111">
        <v>6441555.3399999999</v>
      </c>
      <c r="M44" s="111">
        <v>7189201.6399999997</v>
      </c>
      <c r="N44" s="111">
        <v>6052603.4000000004</v>
      </c>
      <c r="O44" s="111">
        <v>6082860.9799999986</v>
      </c>
      <c r="P44" s="111">
        <v>4667874.2200000016</v>
      </c>
      <c r="Q44" s="111">
        <v>1166968.5600000005</v>
      </c>
      <c r="R44" s="111">
        <v>1302414.0599999996</v>
      </c>
      <c r="S44" s="111">
        <v>1096505.0299999975</v>
      </c>
      <c r="T44" s="111">
        <v>1101986.570000004</v>
      </c>
    </row>
    <row r="45" spans="1:20" x14ac:dyDescent="0.2">
      <c r="A45" s="109">
        <v>39</v>
      </c>
      <c r="B45" s="146" t="s">
        <v>33</v>
      </c>
      <c r="C45" s="111">
        <v>42046034.229999997</v>
      </c>
      <c r="D45" s="111">
        <v>10511508.560000001</v>
      </c>
      <c r="E45" s="111">
        <v>8251821.209999999</v>
      </c>
      <c r="F45" s="111">
        <v>9740803.4599999953</v>
      </c>
      <c r="G45" s="111">
        <v>13541900.999999998</v>
      </c>
      <c r="H45" s="111">
        <v>4513967</v>
      </c>
      <c r="I45" s="111">
        <v>4513967</v>
      </c>
      <c r="J45" s="111">
        <v>4513966.9999999981</v>
      </c>
      <c r="K45" s="111">
        <v>34058556.170000002</v>
      </c>
      <c r="L45" s="111">
        <v>8514639.0500000007</v>
      </c>
      <c r="M45" s="111">
        <v>6684224.1200000001</v>
      </c>
      <c r="N45" s="111">
        <v>7890344.6600000001</v>
      </c>
      <c r="O45" s="111">
        <v>10969348.34</v>
      </c>
      <c r="P45" s="111">
        <v>7987478.0599999921</v>
      </c>
      <c r="Q45" s="111">
        <v>1996869.5099999998</v>
      </c>
      <c r="R45" s="111">
        <v>1567597.0899999989</v>
      </c>
      <c r="S45" s="111">
        <v>1850458.7999999952</v>
      </c>
      <c r="T45" s="111">
        <v>2572552.6599999983</v>
      </c>
    </row>
    <row r="46" spans="1:20" x14ac:dyDescent="0.2">
      <c r="A46" s="109">
        <v>40</v>
      </c>
      <c r="B46" s="146" t="s">
        <v>34</v>
      </c>
      <c r="C46" s="111">
        <v>34627531.719999999</v>
      </c>
      <c r="D46" s="111">
        <v>8638443.9000000004</v>
      </c>
      <c r="E46" s="111">
        <v>8089126.2599999998</v>
      </c>
      <c r="F46" s="111">
        <v>8833009.3499999996</v>
      </c>
      <c r="G46" s="111">
        <v>9066952.2100000028</v>
      </c>
      <c r="H46" s="111">
        <v>3071488.07</v>
      </c>
      <c r="I46" s="111">
        <v>2997732.07</v>
      </c>
      <c r="J46" s="111">
        <v>2997732.0700000026</v>
      </c>
      <c r="K46" s="111">
        <v>27347418.75</v>
      </c>
      <c r="L46" s="111">
        <v>6822292.29</v>
      </c>
      <c r="M46" s="111">
        <v>6388463.5199999996</v>
      </c>
      <c r="N46" s="111">
        <v>6975952.1799999997</v>
      </c>
      <c r="O46" s="111">
        <v>7160710.7600000016</v>
      </c>
      <c r="P46" s="111">
        <v>7280112.9700000016</v>
      </c>
      <c r="Q46" s="111">
        <v>1816151.6100000003</v>
      </c>
      <c r="R46" s="111">
        <v>1700662.7400000002</v>
      </c>
      <c r="S46" s="111">
        <v>1857057.17</v>
      </c>
      <c r="T46" s="111">
        <v>1906241.4500000011</v>
      </c>
    </row>
    <row r="47" spans="1:20" ht="28.5" x14ac:dyDescent="0.2">
      <c r="A47" s="109">
        <v>41</v>
      </c>
      <c r="B47" s="146" t="s">
        <v>35</v>
      </c>
      <c r="C47" s="111">
        <v>0</v>
      </c>
      <c r="D47" s="111">
        <v>0</v>
      </c>
      <c r="E47" s="111">
        <v>0</v>
      </c>
      <c r="F47" s="111">
        <v>0</v>
      </c>
      <c r="G47" s="111">
        <v>0</v>
      </c>
      <c r="H47" s="111">
        <v>0</v>
      </c>
      <c r="I47" s="111">
        <v>0</v>
      </c>
      <c r="J47" s="111">
        <v>0</v>
      </c>
      <c r="K47" s="111">
        <v>0</v>
      </c>
      <c r="L47" s="111">
        <v>0</v>
      </c>
      <c r="M47" s="111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0</v>
      </c>
      <c r="S47" s="111">
        <v>0</v>
      </c>
      <c r="T47" s="111">
        <v>0</v>
      </c>
    </row>
    <row r="48" spans="1:20" ht="28.5" x14ac:dyDescent="0.2">
      <c r="A48" s="109">
        <v>42</v>
      </c>
      <c r="B48" s="146" t="s">
        <v>36</v>
      </c>
      <c r="C48" s="111">
        <v>0</v>
      </c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</row>
    <row r="49" spans="1:20" x14ac:dyDescent="0.2">
      <c r="A49" s="109">
        <v>43</v>
      </c>
      <c r="B49" s="146" t="s">
        <v>37</v>
      </c>
      <c r="C49" s="111">
        <v>2454603.94</v>
      </c>
      <c r="D49" s="111">
        <v>613650.99</v>
      </c>
      <c r="E49" s="111">
        <v>487773.70999999996</v>
      </c>
      <c r="F49" s="111">
        <v>497976.76</v>
      </c>
      <c r="G49" s="111">
        <v>855202.48</v>
      </c>
      <c r="H49" s="111">
        <v>285067.49</v>
      </c>
      <c r="I49" s="111">
        <v>285067.5</v>
      </c>
      <c r="J49" s="111">
        <v>285067.49</v>
      </c>
      <c r="K49" s="111">
        <v>1167026.3799999999</v>
      </c>
      <c r="L49" s="111">
        <v>291756.59999999998</v>
      </c>
      <c r="M49" s="111">
        <v>231909.02</v>
      </c>
      <c r="N49" s="111">
        <v>236759.99</v>
      </c>
      <c r="O49" s="111">
        <v>406600.7699999999</v>
      </c>
      <c r="P49" s="111">
        <v>1287577.56</v>
      </c>
      <c r="Q49" s="111">
        <v>321894.39</v>
      </c>
      <c r="R49" s="111">
        <v>255864.68999999997</v>
      </c>
      <c r="S49" s="111">
        <v>261216.77000000002</v>
      </c>
      <c r="T49" s="111">
        <v>448601.71000000008</v>
      </c>
    </row>
    <row r="50" spans="1:20" ht="28.5" x14ac:dyDescent="0.2">
      <c r="A50" s="109">
        <v>44</v>
      </c>
      <c r="B50" s="146" t="s">
        <v>38</v>
      </c>
      <c r="C50" s="111">
        <v>14310163.949999999</v>
      </c>
      <c r="D50" s="111">
        <v>3577540.99</v>
      </c>
      <c r="E50" s="111">
        <v>3148126.1999999993</v>
      </c>
      <c r="F50" s="111">
        <v>3467367.4500000011</v>
      </c>
      <c r="G50" s="111">
        <v>4117129.3099999987</v>
      </c>
      <c r="H50" s="111">
        <v>1372376.44</v>
      </c>
      <c r="I50" s="111">
        <v>1372376.44</v>
      </c>
      <c r="J50" s="111">
        <v>1372376.4299999988</v>
      </c>
      <c r="K50" s="111">
        <v>6593121.6299999999</v>
      </c>
      <c r="L50" s="111">
        <v>1648280.41</v>
      </c>
      <c r="M50" s="111">
        <v>1450436.14</v>
      </c>
      <c r="N50" s="111">
        <v>1597520.15</v>
      </c>
      <c r="O50" s="111">
        <v>1896884.9300000002</v>
      </c>
      <c r="P50" s="111">
        <v>7717042.3200000003</v>
      </c>
      <c r="Q50" s="111">
        <v>1929260.5800000003</v>
      </c>
      <c r="R50" s="111">
        <v>1697690.0599999994</v>
      </c>
      <c r="S50" s="111">
        <v>1869847.3000000012</v>
      </c>
      <c r="T50" s="111">
        <v>2220244.3799999985</v>
      </c>
    </row>
    <row r="51" spans="1:20" x14ac:dyDescent="0.2">
      <c r="A51" s="109">
        <v>45</v>
      </c>
      <c r="B51" s="146" t="s">
        <v>74</v>
      </c>
      <c r="C51" s="111">
        <v>10529670.689999999</v>
      </c>
      <c r="D51" s="111">
        <v>2632417.67</v>
      </c>
      <c r="E51" s="111">
        <v>2296188.09</v>
      </c>
      <c r="F51" s="111">
        <v>2630413.8600000003</v>
      </c>
      <c r="G51" s="111">
        <v>2970651.0699999994</v>
      </c>
      <c r="H51" s="111">
        <v>990217.02</v>
      </c>
      <c r="I51" s="111">
        <v>990217.03</v>
      </c>
      <c r="J51" s="111">
        <v>990217.01999999932</v>
      </c>
      <c r="K51" s="111">
        <v>4917944.53</v>
      </c>
      <c r="L51" s="111">
        <v>1229486.1299999999</v>
      </c>
      <c r="M51" s="111">
        <v>1072448.1299999999</v>
      </c>
      <c r="N51" s="111">
        <v>1228550.24</v>
      </c>
      <c r="O51" s="111">
        <v>1387460.0300000005</v>
      </c>
      <c r="P51" s="111">
        <v>5611726.1599999992</v>
      </c>
      <c r="Q51" s="111">
        <v>1402931.54</v>
      </c>
      <c r="R51" s="111">
        <v>1223739.96</v>
      </c>
      <c r="S51" s="111">
        <v>1401863.6200000003</v>
      </c>
      <c r="T51" s="111">
        <v>1583191.0399999989</v>
      </c>
    </row>
    <row r="52" spans="1:20" x14ac:dyDescent="0.2">
      <c r="A52" s="109">
        <v>46</v>
      </c>
      <c r="B52" s="146" t="s">
        <v>75</v>
      </c>
      <c r="C52" s="111">
        <v>10644042.83</v>
      </c>
      <c r="D52" s="111">
        <v>2661010.71</v>
      </c>
      <c r="E52" s="111">
        <v>2310079.2000000002</v>
      </c>
      <c r="F52" s="111">
        <v>2660973.96</v>
      </c>
      <c r="G52" s="111">
        <v>3011978.96</v>
      </c>
      <c r="H52" s="111">
        <v>1003992.99</v>
      </c>
      <c r="I52" s="111">
        <v>1003992.99</v>
      </c>
      <c r="J52" s="111">
        <v>1003992.98</v>
      </c>
      <c r="K52" s="111">
        <v>6840788.9699999997</v>
      </c>
      <c r="L52" s="111">
        <v>1710197.24</v>
      </c>
      <c r="M52" s="111">
        <v>1484658.09</v>
      </c>
      <c r="N52" s="111">
        <v>1710173.63</v>
      </c>
      <c r="O52" s="111">
        <v>1935760.0099999998</v>
      </c>
      <c r="P52" s="111">
        <v>3803253.8600000003</v>
      </c>
      <c r="Q52" s="111">
        <v>950813.47</v>
      </c>
      <c r="R52" s="111">
        <v>825421.1100000001</v>
      </c>
      <c r="S52" s="111">
        <v>950800.33000000007</v>
      </c>
      <c r="T52" s="111">
        <v>1076218.9500000002</v>
      </c>
    </row>
    <row r="53" spans="1:20" x14ac:dyDescent="0.2">
      <c r="A53" s="109">
        <v>47</v>
      </c>
      <c r="B53" s="146" t="s">
        <v>39</v>
      </c>
      <c r="C53" s="111">
        <v>0</v>
      </c>
      <c r="D53" s="111">
        <v>0</v>
      </c>
      <c r="E53" s="111">
        <v>0</v>
      </c>
      <c r="F53" s="111">
        <v>0</v>
      </c>
      <c r="G53" s="111">
        <v>0</v>
      </c>
      <c r="H53" s="111">
        <v>0</v>
      </c>
      <c r="I53" s="111">
        <v>0</v>
      </c>
      <c r="J53" s="111">
        <v>0</v>
      </c>
      <c r="K53" s="111">
        <v>0</v>
      </c>
      <c r="L53" s="111">
        <v>0</v>
      </c>
      <c r="M53" s="111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0</v>
      </c>
      <c r="S53" s="111">
        <v>0</v>
      </c>
      <c r="T53" s="111">
        <v>0</v>
      </c>
    </row>
    <row r="54" spans="1:20" x14ac:dyDescent="0.2">
      <c r="A54" s="109">
        <v>48</v>
      </c>
      <c r="B54" s="146" t="s">
        <v>40</v>
      </c>
      <c r="C54" s="111">
        <v>295024.51</v>
      </c>
      <c r="D54" s="111">
        <v>73756.13</v>
      </c>
      <c r="E54" s="111">
        <v>83590.26999999999</v>
      </c>
      <c r="F54" s="111">
        <v>68839.050000000017</v>
      </c>
      <c r="G54" s="111">
        <v>68839.06</v>
      </c>
      <c r="H54" s="111">
        <v>22946.35</v>
      </c>
      <c r="I54" s="111">
        <v>22946.36</v>
      </c>
      <c r="J54" s="111">
        <v>22946.35</v>
      </c>
      <c r="K54" s="111">
        <v>256543.05</v>
      </c>
      <c r="L54" s="111">
        <v>64135.77</v>
      </c>
      <c r="M54" s="111">
        <v>72687.19</v>
      </c>
      <c r="N54" s="111">
        <v>59860.04</v>
      </c>
      <c r="O54" s="111">
        <v>59860.049999999996</v>
      </c>
      <c r="P54" s="111">
        <v>38481.460000000014</v>
      </c>
      <c r="Q54" s="111">
        <v>9620.3600000000079</v>
      </c>
      <c r="R54" s="111">
        <v>10903.079999999987</v>
      </c>
      <c r="S54" s="111">
        <v>8979.0100000000166</v>
      </c>
      <c r="T54" s="111">
        <v>8979.010000000002</v>
      </c>
    </row>
    <row r="55" spans="1:20" x14ac:dyDescent="0.2">
      <c r="A55" s="109">
        <v>49</v>
      </c>
      <c r="B55" s="146" t="s">
        <v>76</v>
      </c>
      <c r="C55" s="111">
        <v>41347372.409999996</v>
      </c>
      <c r="D55" s="111">
        <v>12679860.872400001</v>
      </c>
      <c r="E55" s="111">
        <v>12480629.217599999</v>
      </c>
      <c r="F55" s="111">
        <v>8192867.1100000031</v>
      </c>
      <c r="G55" s="111">
        <v>7994015.2099999934</v>
      </c>
      <c r="H55" s="111">
        <v>2664671.7400000002</v>
      </c>
      <c r="I55" s="111">
        <v>2664671.7400000002</v>
      </c>
      <c r="J55" s="111">
        <v>2664671.729999993</v>
      </c>
      <c r="K55" s="111">
        <v>27370954.280000001</v>
      </c>
      <c r="L55" s="111">
        <v>8393759.3100000005</v>
      </c>
      <c r="M55" s="111">
        <v>8261872.8099999996</v>
      </c>
      <c r="N55" s="111">
        <v>5423478.6399999997</v>
      </c>
      <c r="O55" s="111">
        <v>5291843.5200000005</v>
      </c>
      <c r="P55" s="111">
        <v>13976418.129999995</v>
      </c>
      <c r="Q55" s="111">
        <v>4286101.5624000002</v>
      </c>
      <c r="R55" s="111">
        <v>4218756.4075999996</v>
      </c>
      <c r="S55" s="111">
        <v>2769388.4700000035</v>
      </c>
      <c r="T55" s="111">
        <v>2702171.689999993</v>
      </c>
    </row>
    <row r="56" spans="1:20" x14ac:dyDescent="0.2">
      <c r="A56" s="109">
        <v>50</v>
      </c>
      <c r="B56" s="146" t="s">
        <v>41</v>
      </c>
      <c r="C56" s="111">
        <v>1912250.55</v>
      </c>
      <c r="D56" s="111">
        <v>478062.64</v>
      </c>
      <c r="E56" s="111">
        <v>475235.25</v>
      </c>
      <c r="F56" s="111">
        <v>471670.42000000004</v>
      </c>
      <c r="G56" s="111">
        <v>487282.24000000011</v>
      </c>
      <c r="H56" s="111">
        <v>162427.41</v>
      </c>
      <c r="I56" s="111">
        <v>162427.42000000001</v>
      </c>
      <c r="J56" s="111">
        <v>162427.41000000006</v>
      </c>
      <c r="K56" s="111">
        <v>1320363.47</v>
      </c>
      <c r="L56" s="111">
        <v>330090.87</v>
      </c>
      <c r="M56" s="111">
        <v>328138.62</v>
      </c>
      <c r="N56" s="111">
        <v>325677.19</v>
      </c>
      <c r="O56" s="111">
        <v>336456.79</v>
      </c>
      <c r="P56" s="111">
        <v>591887.08000000019</v>
      </c>
      <c r="Q56" s="111">
        <v>147971.77000000002</v>
      </c>
      <c r="R56" s="111">
        <v>147096.63</v>
      </c>
      <c r="S56" s="111">
        <v>145993.23000000004</v>
      </c>
      <c r="T56" s="111">
        <v>150825.45000000013</v>
      </c>
    </row>
    <row r="57" spans="1:20" x14ac:dyDescent="0.2">
      <c r="A57" s="109">
        <v>51</v>
      </c>
      <c r="B57" s="146" t="s">
        <v>42</v>
      </c>
      <c r="C57" s="111">
        <v>0</v>
      </c>
      <c r="D57" s="111">
        <v>0</v>
      </c>
      <c r="E57" s="111">
        <v>0</v>
      </c>
      <c r="F57" s="111">
        <v>0</v>
      </c>
      <c r="G57" s="111">
        <v>0</v>
      </c>
      <c r="H57" s="111">
        <v>0</v>
      </c>
      <c r="I57" s="111">
        <v>0</v>
      </c>
      <c r="J57" s="111">
        <v>0</v>
      </c>
      <c r="K57" s="111">
        <v>0</v>
      </c>
      <c r="L57" s="111">
        <v>0</v>
      </c>
      <c r="M57" s="111">
        <v>0</v>
      </c>
      <c r="N57" s="111">
        <v>0</v>
      </c>
      <c r="O57" s="111">
        <v>0</v>
      </c>
      <c r="P57" s="111">
        <v>0</v>
      </c>
      <c r="Q57" s="111">
        <v>0</v>
      </c>
      <c r="R57" s="111">
        <v>0</v>
      </c>
      <c r="S57" s="111">
        <v>0</v>
      </c>
      <c r="T57" s="111">
        <v>0</v>
      </c>
    </row>
    <row r="58" spans="1:20" x14ac:dyDescent="0.2">
      <c r="A58" s="109">
        <v>52</v>
      </c>
      <c r="B58" s="146" t="s">
        <v>43</v>
      </c>
      <c r="C58" s="111">
        <v>34171039.660000004</v>
      </c>
      <c r="D58" s="111">
        <v>8542759.9199999999</v>
      </c>
      <c r="E58" s="111">
        <v>6235564.9499999993</v>
      </c>
      <c r="F58" s="111">
        <v>7817835.2799999993</v>
      </c>
      <c r="G58" s="111">
        <v>11574879.510000004</v>
      </c>
      <c r="H58" s="111">
        <v>3858293.17</v>
      </c>
      <c r="I58" s="111">
        <v>3858293.17</v>
      </c>
      <c r="J58" s="111">
        <v>3858293.1700000037</v>
      </c>
      <c r="K58" s="111">
        <v>13933505.9</v>
      </c>
      <c r="L58" s="111">
        <v>3483376.48</v>
      </c>
      <c r="M58" s="111">
        <v>2542599.87</v>
      </c>
      <c r="N58" s="111">
        <v>3187782.84</v>
      </c>
      <c r="O58" s="111">
        <v>4719746.71</v>
      </c>
      <c r="P58" s="111">
        <v>20237533.760000002</v>
      </c>
      <c r="Q58" s="111">
        <v>5059383.4399999995</v>
      </c>
      <c r="R58" s="111">
        <v>3692965.0799999991</v>
      </c>
      <c r="S58" s="111">
        <v>4630052.4399999995</v>
      </c>
      <c r="T58" s="111">
        <v>6855132.8000000035</v>
      </c>
    </row>
    <row r="59" spans="1:20" x14ac:dyDescent="0.2">
      <c r="A59" s="109">
        <v>53</v>
      </c>
      <c r="B59" s="146" t="s">
        <v>44</v>
      </c>
      <c r="C59" s="111">
        <v>103293473.29000001</v>
      </c>
      <c r="D59" s="111">
        <v>26065274.059999999</v>
      </c>
      <c r="E59" s="111">
        <v>25058210.680000003</v>
      </c>
      <c r="F59" s="111">
        <v>25097641.119999994</v>
      </c>
      <c r="G59" s="111">
        <v>27072347.430000003</v>
      </c>
      <c r="H59" s="111">
        <v>9024115.8100000005</v>
      </c>
      <c r="I59" s="111">
        <v>9024115.8100000005</v>
      </c>
      <c r="J59" s="111">
        <v>9024115.8100000042</v>
      </c>
      <c r="K59" s="111">
        <v>64094679.100000001</v>
      </c>
      <c r="L59" s="111">
        <v>16173774.810000001</v>
      </c>
      <c r="M59" s="111">
        <v>15548881.460000001</v>
      </c>
      <c r="N59" s="111">
        <v>15573348.460000001</v>
      </c>
      <c r="O59" s="111">
        <v>16798674.369999997</v>
      </c>
      <c r="P59" s="111">
        <v>39198794.189999998</v>
      </c>
      <c r="Q59" s="111">
        <v>9891499.2499999981</v>
      </c>
      <c r="R59" s="111">
        <v>9509329.2200000025</v>
      </c>
      <c r="S59" s="111">
        <v>9524292.6599999927</v>
      </c>
      <c r="T59" s="111">
        <v>10273673.060000006</v>
      </c>
    </row>
    <row r="60" spans="1:20" x14ac:dyDescent="0.2">
      <c r="A60" s="109">
        <v>54</v>
      </c>
      <c r="B60" s="149" t="s">
        <v>77</v>
      </c>
      <c r="C60" s="111">
        <v>0</v>
      </c>
      <c r="D60" s="111">
        <v>0</v>
      </c>
      <c r="E60" s="111">
        <v>0</v>
      </c>
      <c r="F60" s="111">
        <v>0</v>
      </c>
      <c r="G60" s="111">
        <v>0</v>
      </c>
      <c r="H60" s="111">
        <v>0</v>
      </c>
      <c r="I60" s="111">
        <v>0</v>
      </c>
      <c r="J60" s="111">
        <v>0</v>
      </c>
      <c r="K60" s="111">
        <v>0</v>
      </c>
      <c r="L60" s="111">
        <v>0</v>
      </c>
      <c r="M60" s="111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0</v>
      </c>
      <c r="S60" s="111">
        <v>0</v>
      </c>
      <c r="T60" s="111">
        <v>0</v>
      </c>
    </row>
    <row r="61" spans="1:20" x14ac:dyDescent="0.2">
      <c r="A61" s="109">
        <v>55</v>
      </c>
      <c r="B61" s="146" t="s">
        <v>46</v>
      </c>
      <c r="C61" s="111">
        <v>0</v>
      </c>
      <c r="D61" s="111">
        <v>0</v>
      </c>
      <c r="E61" s="111">
        <v>0</v>
      </c>
      <c r="F61" s="111">
        <v>0</v>
      </c>
      <c r="G61" s="111">
        <v>0</v>
      </c>
      <c r="H61" s="111">
        <v>0</v>
      </c>
      <c r="I61" s="111">
        <v>0</v>
      </c>
      <c r="J61" s="111">
        <v>0</v>
      </c>
      <c r="K61" s="111">
        <v>0</v>
      </c>
      <c r="L61" s="111">
        <v>0</v>
      </c>
      <c r="M61" s="111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0</v>
      </c>
      <c r="S61" s="111">
        <v>0</v>
      </c>
      <c r="T61" s="111">
        <v>0</v>
      </c>
    </row>
    <row r="62" spans="1:20" x14ac:dyDescent="0.2">
      <c r="A62" s="109">
        <v>56</v>
      </c>
      <c r="B62" s="149" t="s">
        <v>48</v>
      </c>
      <c r="C62" s="111">
        <v>9873640.6600000001</v>
      </c>
      <c r="D62" s="111">
        <v>2468410.17</v>
      </c>
      <c r="E62" s="111">
        <v>3154764.76</v>
      </c>
      <c r="F62" s="111">
        <v>331902.60000000056</v>
      </c>
      <c r="G62" s="111">
        <v>3918563.13</v>
      </c>
      <c r="H62" s="111">
        <v>1306187.71</v>
      </c>
      <c r="I62" s="111">
        <v>1306187.71</v>
      </c>
      <c r="J62" s="111">
        <v>1306187.71</v>
      </c>
      <c r="K62" s="111">
        <v>7010672.75</v>
      </c>
      <c r="L62" s="111">
        <v>1752668.19</v>
      </c>
      <c r="M62" s="111">
        <v>2240006.91</v>
      </c>
      <c r="N62" s="111">
        <v>235663.88</v>
      </c>
      <c r="O62" s="111">
        <v>2782333.7700000005</v>
      </c>
      <c r="P62" s="111">
        <v>2862967.9099999997</v>
      </c>
      <c r="Q62" s="111">
        <v>715741.98</v>
      </c>
      <c r="R62" s="111">
        <v>914757.84999999963</v>
      </c>
      <c r="S62" s="111">
        <v>96238.720000000554</v>
      </c>
      <c r="T62" s="111">
        <v>1136229.3599999994</v>
      </c>
    </row>
    <row r="63" spans="1:20" x14ac:dyDescent="0.2">
      <c r="A63" s="109">
        <v>57</v>
      </c>
      <c r="B63" s="149" t="s">
        <v>51</v>
      </c>
      <c r="C63" s="111">
        <v>0</v>
      </c>
      <c r="D63" s="111">
        <v>0</v>
      </c>
      <c r="E63" s="111">
        <v>0</v>
      </c>
      <c r="F63" s="111">
        <v>0</v>
      </c>
      <c r="G63" s="111">
        <v>0</v>
      </c>
      <c r="H63" s="111">
        <v>0</v>
      </c>
      <c r="I63" s="111">
        <v>0</v>
      </c>
      <c r="J63" s="111">
        <v>0</v>
      </c>
      <c r="K63" s="111">
        <v>0</v>
      </c>
      <c r="L63" s="111">
        <v>0</v>
      </c>
      <c r="M63" s="111">
        <v>0</v>
      </c>
      <c r="N63" s="111">
        <v>0</v>
      </c>
      <c r="O63" s="111">
        <v>0</v>
      </c>
      <c r="P63" s="111">
        <v>0</v>
      </c>
      <c r="Q63" s="111">
        <v>0</v>
      </c>
      <c r="R63" s="111">
        <v>0</v>
      </c>
      <c r="S63" s="111">
        <v>0</v>
      </c>
      <c r="T63" s="111">
        <v>0</v>
      </c>
    </row>
    <row r="64" spans="1:20" x14ac:dyDescent="0.2">
      <c r="A64" s="109">
        <v>58</v>
      </c>
      <c r="B64" s="149" t="s">
        <v>53</v>
      </c>
      <c r="C64" s="111">
        <v>1026685.3</v>
      </c>
      <c r="D64" s="111">
        <v>256671.33</v>
      </c>
      <c r="E64" s="111">
        <v>263309.52</v>
      </c>
      <c r="F64" s="111">
        <v>254212.86</v>
      </c>
      <c r="G64" s="111">
        <v>252491.59000000008</v>
      </c>
      <c r="H64" s="111">
        <v>84163.86</v>
      </c>
      <c r="I64" s="111">
        <v>84163.87</v>
      </c>
      <c r="J64" s="111">
        <v>84163.860000000102</v>
      </c>
      <c r="K64" s="111">
        <v>521004.48</v>
      </c>
      <c r="L64" s="111">
        <v>130251.12</v>
      </c>
      <c r="M64" s="111">
        <v>133619.76</v>
      </c>
      <c r="N64" s="111">
        <v>129003.54</v>
      </c>
      <c r="O64" s="111">
        <v>128130.05999999998</v>
      </c>
      <c r="P64" s="111">
        <v>505680.82000000007</v>
      </c>
      <c r="Q64" s="111">
        <v>126420.20999999999</v>
      </c>
      <c r="R64" s="111">
        <v>129689.76000000001</v>
      </c>
      <c r="S64" s="111">
        <v>125209.31999999999</v>
      </c>
      <c r="T64" s="111">
        <v>124361.5300000001</v>
      </c>
    </row>
    <row r="65" spans="1:20" x14ac:dyDescent="0.2">
      <c r="A65" s="109">
        <v>59</v>
      </c>
      <c r="B65" s="149" t="s">
        <v>47</v>
      </c>
      <c r="C65" s="111">
        <v>1888156.88</v>
      </c>
      <c r="D65" s="111">
        <v>472039.22</v>
      </c>
      <c r="E65" s="111">
        <v>424835.26</v>
      </c>
      <c r="F65" s="111">
        <v>377631.3600000001</v>
      </c>
      <c r="G65" s="111">
        <v>613651.0399999998</v>
      </c>
      <c r="H65" s="111">
        <v>204550.35</v>
      </c>
      <c r="I65" s="111">
        <v>204550.35</v>
      </c>
      <c r="J65" s="111">
        <v>204550.33999999982</v>
      </c>
      <c r="K65" s="111">
        <v>1538498.2</v>
      </c>
      <c r="L65" s="111">
        <v>384624.55</v>
      </c>
      <c r="M65" s="111">
        <v>346162.06</v>
      </c>
      <c r="N65" s="111">
        <v>307699.63</v>
      </c>
      <c r="O65" s="111">
        <v>500011.95999999985</v>
      </c>
      <c r="P65" s="111">
        <v>349658.68000000005</v>
      </c>
      <c r="Q65" s="111">
        <v>87414.669999999984</v>
      </c>
      <c r="R65" s="111">
        <v>78673.200000000012</v>
      </c>
      <c r="S65" s="111">
        <v>69931.730000000098</v>
      </c>
      <c r="T65" s="111">
        <v>113639.07999999996</v>
      </c>
    </row>
    <row r="66" spans="1:20" x14ac:dyDescent="0.2">
      <c r="A66" s="109">
        <v>60</v>
      </c>
      <c r="B66" s="146" t="s">
        <v>45</v>
      </c>
      <c r="C66" s="111">
        <v>0</v>
      </c>
      <c r="D66" s="111">
        <v>0</v>
      </c>
      <c r="E66" s="111">
        <v>0</v>
      </c>
      <c r="F66" s="111">
        <v>0</v>
      </c>
      <c r="G66" s="111">
        <v>0</v>
      </c>
      <c r="H66" s="111">
        <v>0</v>
      </c>
      <c r="I66" s="111">
        <v>0</v>
      </c>
      <c r="J66" s="111">
        <v>0</v>
      </c>
      <c r="K66" s="111">
        <v>0</v>
      </c>
      <c r="L66" s="111">
        <v>0</v>
      </c>
      <c r="M66" s="111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0</v>
      </c>
      <c r="S66" s="111">
        <v>0</v>
      </c>
      <c r="T66" s="111">
        <v>0</v>
      </c>
    </row>
    <row r="67" spans="1:20" x14ac:dyDescent="0.2">
      <c r="A67" s="109">
        <v>61</v>
      </c>
      <c r="B67" s="149" t="s">
        <v>49</v>
      </c>
      <c r="C67" s="111">
        <v>0</v>
      </c>
      <c r="D67" s="111">
        <v>0</v>
      </c>
      <c r="E67" s="111">
        <v>0</v>
      </c>
      <c r="F67" s="111">
        <v>0</v>
      </c>
      <c r="G67" s="111">
        <v>0</v>
      </c>
      <c r="H67" s="111">
        <v>0</v>
      </c>
      <c r="I67" s="111">
        <v>0</v>
      </c>
      <c r="J67" s="111">
        <v>0</v>
      </c>
      <c r="K67" s="111">
        <v>0</v>
      </c>
      <c r="L67" s="111">
        <v>0</v>
      </c>
      <c r="M67" s="111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0</v>
      </c>
      <c r="S67" s="111">
        <v>0</v>
      </c>
      <c r="T67" s="111">
        <v>0</v>
      </c>
    </row>
    <row r="68" spans="1:20" x14ac:dyDescent="0.2">
      <c r="A68" s="109">
        <v>62</v>
      </c>
      <c r="B68" s="149" t="s">
        <v>50</v>
      </c>
      <c r="C68" s="111">
        <v>0</v>
      </c>
      <c r="D68" s="111">
        <v>0</v>
      </c>
      <c r="E68" s="111">
        <v>0</v>
      </c>
      <c r="F68" s="111">
        <v>0</v>
      </c>
      <c r="G68" s="111">
        <v>0</v>
      </c>
      <c r="H68" s="111">
        <v>0</v>
      </c>
      <c r="I68" s="111">
        <v>0</v>
      </c>
      <c r="J68" s="111">
        <v>0</v>
      </c>
      <c r="K68" s="111">
        <v>0</v>
      </c>
      <c r="L68" s="111">
        <v>0</v>
      </c>
      <c r="M68" s="111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0</v>
      </c>
      <c r="S68" s="111">
        <v>0</v>
      </c>
      <c r="T68" s="111">
        <v>0</v>
      </c>
    </row>
    <row r="69" spans="1:20" x14ac:dyDescent="0.2">
      <c r="A69" s="109">
        <v>63</v>
      </c>
      <c r="B69" s="149" t="s">
        <v>52</v>
      </c>
      <c r="C69" s="111">
        <v>1982543.06</v>
      </c>
      <c r="D69" s="111">
        <v>141611.76999999999</v>
      </c>
      <c r="E69" s="111">
        <v>151611.75000000003</v>
      </c>
      <c r="F69" s="111">
        <v>131611.75999999998</v>
      </c>
      <c r="G69" s="111">
        <v>1557707.78</v>
      </c>
      <c r="H69" s="111">
        <v>519235.93</v>
      </c>
      <c r="I69" s="111">
        <v>519235.93</v>
      </c>
      <c r="J69" s="111">
        <v>519235.9200000001</v>
      </c>
      <c r="K69" s="111">
        <v>0</v>
      </c>
      <c r="L69" s="111">
        <v>0</v>
      </c>
      <c r="M69" s="111">
        <v>0</v>
      </c>
      <c r="N69" s="111">
        <v>0</v>
      </c>
      <c r="O69" s="111">
        <v>0</v>
      </c>
      <c r="P69" s="111">
        <v>1982543.06</v>
      </c>
      <c r="Q69" s="111">
        <v>141611.76999999999</v>
      </c>
      <c r="R69" s="111">
        <v>151611.75000000003</v>
      </c>
      <c r="S69" s="111">
        <v>131611.75999999998</v>
      </c>
      <c r="T69" s="111">
        <v>1557707.78</v>
      </c>
    </row>
    <row r="70" spans="1:20" x14ac:dyDescent="0.2">
      <c r="A70" s="109">
        <v>64</v>
      </c>
      <c r="B70" s="149" t="s">
        <v>54</v>
      </c>
      <c r="C70" s="111">
        <v>0</v>
      </c>
      <c r="D70" s="111">
        <v>0</v>
      </c>
      <c r="E70" s="111">
        <v>0</v>
      </c>
      <c r="F70" s="111">
        <v>0</v>
      </c>
      <c r="G70" s="111">
        <v>0</v>
      </c>
      <c r="H70" s="111">
        <v>0</v>
      </c>
      <c r="I70" s="111">
        <v>0</v>
      </c>
      <c r="J70" s="111">
        <v>0</v>
      </c>
      <c r="K70" s="111">
        <v>0</v>
      </c>
      <c r="L70" s="111">
        <v>0</v>
      </c>
      <c r="M70" s="111">
        <v>0</v>
      </c>
      <c r="N70" s="111">
        <v>0</v>
      </c>
      <c r="O70" s="111">
        <v>0</v>
      </c>
      <c r="P70" s="111">
        <v>0</v>
      </c>
      <c r="Q70" s="111">
        <v>0</v>
      </c>
      <c r="R70" s="111">
        <v>0</v>
      </c>
      <c r="S70" s="111">
        <v>0</v>
      </c>
      <c r="T70" s="111">
        <v>0</v>
      </c>
    </row>
    <row r="71" spans="1:20" ht="42.75" x14ac:dyDescent="0.2">
      <c r="A71" s="109">
        <v>65</v>
      </c>
      <c r="B71" s="149" t="s">
        <v>56</v>
      </c>
      <c r="C71" s="111">
        <v>0</v>
      </c>
      <c r="D71" s="111">
        <v>0</v>
      </c>
      <c r="E71" s="111">
        <v>0</v>
      </c>
      <c r="F71" s="111">
        <v>0</v>
      </c>
      <c r="G71" s="111">
        <v>0</v>
      </c>
      <c r="H71" s="111">
        <v>0</v>
      </c>
      <c r="I71" s="111">
        <v>0</v>
      </c>
      <c r="J71" s="111">
        <v>0</v>
      </c>
      <c r="K71" s="111">
        <v>0</v>
      </c>
      <c r="L71" s="111">
        <v>0</v>
      </c>
      <c r="M71" s="111">
        <v>0</v>
      </c>
      <c r="N71" s="111">
        <v>0</v>
      </c>
      <c r="O71" s="111">
        <v>0</v>
      </c>
      <c r="P71" s="111">
        <v>0</v>
      </c>
      <c r="Q71" s="111">
        <v>0</v>
      </c>
      <c r="R71" s="111">
        <v>0</v>
      </c>
      <c r="S71" s="111">
        <v>0</v>
      </c>
      <c r="T71" s="111">
        <v>0</v>
      </c>
    </row>
    <row r="72" spans="1:20" x14ac:dyDescent="0.2">
      <c r="A72" s="109">
        <v>66</v>
      </c>
      <c r="B72" s="149" t="s">
        <v>78</v>
      </c>
      <c r="C72" s="111">
        <v>112109.31</v>
      </c>
      <c r="D72" s="111">
        <v>0</v>
      </c>
      <c r="E72" s="111">
        <v>0</v>
      </c>
      <c r="F72" s="111">
        <v>0</v>
      </c>
      <c r="G72" s="111">
        <v>112109.31</v>
      </c>
      <c r="H72" s="111">
        <v>37369.769999999997</v>
      </c>
      <c r="I72" s="111">
        <v>37369.769999999997</v>
      </c>
      <c r="J72" s="111">
        <v>37369.770000000011</v>
      </c>
      <c r="K72" s="111">
        <v>0</v>
      </c>
      <c r="L72" s="111">
        <v>0</v>
      </c>
      <c r="M72" s="111">
        <v>0</v>
      </c>
      <c r="N72" s="111">
        <v>0</v>
      </c>
      <c r="O72" s="111">
        <v>0</v>
      </c>
      <c r="P72" s="111">
        <v>112109.31</v>
      </c>
      <c r="Q72" s="111">
        <v>0</v>
      </c>
      <c r="R72" s="111">
        <v>0</v>
      </c>
      <c r="S72" s="111">
        <v>0</v>
      </c>
      <c r="T72" s="111">
        <v>112109.31</v>
      </c>
    </row>
    <row r="73" spans="1:20" x14ac:dyDescent="0.2">
      <c r="A73" s="109">
        <v>67</v>
      </c>
      <c r="B73" s="149" t="s">
        <v>58</v>
      </c>
      <c r="C73" s="111">
        <v>141611.76999999999</v>
      </c>
      <c r="D73" s="111">
        <v>0</v>
      </c>
      <c r="E73" s="111">
        <v>0</v>
      </c>
      <c r="F73" s="111">
        <v>0</v>
      </c>
      <c r="G73" s="111">
        <v>141611.76999999999</v>
      </c>
      <c r="H73" s="111">
        <v>47203.92</v>
      </c>
      <c r="I73" s="111">
        <v>47203.93</v>
      </c>
      <c r="J73" s="111">
        <v>47203.919999999991</v>
      </c>
      <c r="K73" s="111">
        <v>0</v>
      </c>
      <c r="L73" s="111">
        <v>0</v>
      </c>
      <c r="M73" s="111">
        <v>0</v>
      </c>
      <c r="N73" s="111">
        <v>0</v>
      </c>
      <c r="O73" s="111">
        <v>0</v>
      </c>
      <c r="P73" s="111">
        <v>141611.76999999999</v>
      </c>
      <c r="Q73" s="111">
        <v>0</v>
      </c>
      <c r="R73" s="111">
        <v>0</v>
      </c>
      <c r="S73" s="111">
        <v>0</v>
      </c>
      <c r="T73" s="111">
        <v>141611.76999999999</v>
      </c>
    </row>
    <row r="74" spans="1:20" x14ac:dyDescent="0.2">
      <c r="A74" s="109">
        <v>68</v>
      </c>
      <c r="B74" s="149" t="s">
        <v>60</v>
      </c>
      <c r="C74" s="111">
        <v>0</v>
      </c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0</v>
      </c>
      <c r="O74" s="111">
        <v>0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</row>
    <row r="75" spans="1:20" x14ac:dyDescent="0.2">
      <c r="A75" s="109">
        <v>69</v>
      </c>
      <c r="B75" s="149" t="s">
        <v>61</v>
      </c>
      <c r="C75" s="111">
        <v>0</v>
      </c>
      <c r="D75" s="111">
        <v>0</v>
      </c>
      <c r="E75" s="111">
        <v>0</v>
      </c>
      <c r="F75" s="111">
        <v>0</v>
      </c>
      <c r="G75" s="111">
        <v>0</v>
      </c>
      <c r="H75" s="111">
        <v>0</v>
      </c>
      <c r="I75" s="111">
        <v>0</v>
      </c>
      <c r="J75" s="111">
        <v>0</v>
      </c>
      <c r="K75" s="111">
        <v>0</v>
      </c>
      <c r="L75" s="111">
        <v>0</v>
      </c>
      <c r="M75" s="111">
        <v>0</v>
      </c>
      <c r="N75" s="111">
        <v>0</v>
      </c>
      <c r="O75" s="111">
        <v>0</v>
      </c>
      <c r="P75" s="111">
        <v>0</v>
      </c>
      <c r="Q75" s="111">
        <v>0</v>
      </c>
      <c r="R75" s="111">
        <v>0</v>
      </c>
      <c r="S75" s="111">
        <v>0</v>
      </c>
      <c r="T75" s="111">
        <v>0</v>
      </c>
    </row>
    <row r="76" spans="1:20" x14ac:dyDescent="0.2">
      <c r="A76" s="109">
        <v>70</v>
      </c>
      <c r="B76" s="149" t="s">
        <v>63</v>
      </c>
      <c r="C76" s="111">
        <v>0</v>
      </c>
      <c r="D76" s="111">
        <v>0</v>
      </c>
      <c r="E76" s="111">
        <v>0</v>
      </c>
      <c r="F76" s="111">
        <v>0</v>
      </c>
      <c r="G76" s="111">
        <v>0</v>
      </c>
      <c r="H76" s="111">
        <v>0</v>
      </c>
      <c r="I76" s="111">
        <v>0</v>
      </c>
      <c r="J76" s="111">
        <v>0</v>
      </c>
      <c r="K76" s="111">
        <v>0</v>
      </c>
      <c r="L76" s="111">
        <v>0</v>
      </c>
      <c r="M76" s="111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0</v>
      </c>
      <c r="S76" s="111">
        <v>0</v>
      </c>
      <c r="T76" s="111">
        <v>0</v>
      </c>
    </row>
    <row r="77" spans="1:20" x14ac:dyDescent="0.2">
      <c r="A77" s="109">
        <v>71</v>
      </c>
      <c r="B77" s="149" t="s">
        <v>64</v>
      </c>
      <c r="C77" s="111">
        <v>0</v>
      </c>
      <c r="D77" s="111">
        <v>0</v>
      </c>
      <c r="E77" s="111">
        <v>0</v>
      </c>
      <c r="F77" s="111">
        <v>0</v>
      </c>
      <c r="G77" s="111">
        <v>0</v>
      </c>
      <c r="H77" s="111">
        <v>0</v>
      </c>
      <c r="I77" s="111">
        <v>0</v>
      </c>
      <c r="J77" s="111">
        <v>0</v>
      </c>
      <c r="K77" s="111">
        <v>0</v>
      </c>
      <c r="L77" s="111">
        <v>0</v>
      </c>
      <c r="M77" s="111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0</v>
      </c>
      <c r="S77" s="111">
        <v>0</v>
      </c>
      <c r="T77" s="111">
        <v>0</v>
      </c>
    </row>
    <row r="78" spans="1:20" x14ac:dyDescent="0.2">
      <c r="A78" s="109">
        <v>72</v>
      </c>
      <c r="B78" s="146" t="s">
        <v>79</v>
      </c>
      <c r="C78" s="111">
        <v>0</v>
      </c>
      <c r="D78" s="111">
        <v>0</v>
      </c>
      <c r="E78" s="111">
        <v>0</v>
      </c>
      <c r="F78" s="111">
        <v>0</v>
      </c>
      <c r="G78" s="111">
        <v>0</v>
      </c>
      <c r="H78" s="111">
        <v>0</v>
      </c>
      <c r="I78" s="111">
        <v>0</v>
      </c>
      <c r="J78" s="111">
        <v>0</v>
      </c>
      <c r="K78" s="111">
        <v>0</v>
      </c>
      <c r="L78" s="111">
        <v>0</v>
      </c>
      <c r="M78" s="111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0</v>
      </c>
      <c r="S78" s="111">
        <v>0</v>
      </c>
      <c r="T78" s="111">
        <v>0</v>
      </c>
    </row>
    <row r="79" spans="1:20" x14ac:dyDescent="0.2">
      <c r="A79" s="109">
        <v>73</v>
      </c>
      <c r="B79" s="149" t="s">
        <v>55</v>
      </c>
      <c r="C79" s="111">
        <v>0</v>
      </c>
      <c r="D79" s="111">
        <v>0</v>
      </c>
      <c r="E79" s="111">
        <v>0</v>
      </c>
      <c r="F79" s="111">
        <v>0</v>
      </c>
      <c r="G79" s="111">
        <v>0</v>
      </c>
      <c r="H79" s="111">
        <v>0</v>
      </c>
      <c r="I79" s="111">
        <v>0</v>
      </c>
      <c r="J79" s="111">
        <v>0</v>
      </c>
      <c r="K79" s="111">
        <v>0</v>
      </c>
      <c r="L79" s="111">
        <v>0</v>
      </c>
      <c r="M79" s="111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0</v>
      </c>
      <c r="S79" s="111">
        <v>0</v>
      </c>
      <c r="T79" s="111">
        <v>0</v>
      </c>
    </row>
    <row r="80" spans="1:20" x14ac:dyDescent="0.2">
      <c r="A80" s="109">
        <v>74</v>
      </c>
      <c r="B80" s="149" t="s">
        <v>57</v>
      </c>
      <c r="C80" s="111">
        <v>0</v>
      </c>
      <c r="D80" s="111">
        <v>0</v>
      </c>
      <c r="E80" s="111">
        <v>0</v>
      </c>
      <c r="F80" s="111">
        <v>0</v>
      </c>
      <c r="G80" s="111">
        <v>0</v>
      </c>
      <c r="H80" s="111">
        <v>0</v>
      </c>
      <c r="I80" s="111">
        <v>0</v>
      </c>
      <c r="J80" s="111">
        <v>0</v>
      </c>
      <c r="K80" s="111">
        <v>0</v>
      </c>
      <c r="L80" s="111">
        <v>0</v>
      </c>
      <c r="M80" s="111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0</v>
      </c>
      <c r="S80" s="111">
        <v>0</v>
      </c>
      <c r="T80" s="111">
        <v>0</v>
      </c>
    </row>
    <row r="81" spans="1:20" ht="28.5" x14ac:dyDescent="0.2">
      <c r="A81" s="109">
        <v>75</v>
      </c>
      <c r="B81" s="149" t="s">
        <v>62</v>
      </c>
      <c r="C81" s="111">
        <v>0</v>
      </c>
      <c r="D81" s="111">
        <v>0</v>
      </c>
      <c r="E81" s="111">
        <v>0</v>
      </c>
      <c r="F81" s="111">
        <v>0</v>
      </c>
      <c r="G81" s="111">
        <v>0</v>
      </c>
      <c r="H81" s="111">
        <v>0</v>
      </c>
      <c r="I81" s="111">
        <v>0</v>
      </c>
      <c r="J81" s="111">
        <v>0</v>
      </c>
      <c r="K81" s="111">
        <v>0</v>
      </c>
      <c r="L81" s="111">
        <v>0</v>
      </c>
      <c r="M81" s="111">
        <v>0</v>
      </c>
      <c r="N81" s="111">
        <v>0</v>
      </c>
      <c r="O81" s="111">
        <v>0</v>
      </c>
      <c r="P81" s="111">
        <v>0</v>
      </c>
      <c r="Q81" s="111">
        <v>0</v>
      </c>
      <c r="R81" s="111">
        <v>0</v>
      </c>
      <c r="S81" s="111">
        <v>0</v>
      </c>
      <c r="T81" s="111">
        <v>0</v>
      </c>
    </row>
    <row r="82" spans="1:20" x14ac:dyDescent="0.2">
      <c r="A82" s="109">
        <v>76</v>
      </c>
      <c r="B82" s="149" t="s">
        <v>59</v>
      </c>
      <c r="C82" s="111">
        <v>0</v>
      </c>
      <c r="D82" s="111">
        <v>0</v>
      </c>
      <c r="E82" s="111">
        <v>0</v>
      </c>
      <c r="F82" s="111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0</v>
      </c>
      <c r="S82" s="111">
        <v>0</v>
      </c>
      <c r="T82" s="111">
        <v>0</v>
      </c>
    </row>
    <row r="83" spans="1:20" x14ac:dyDescent="0.2">
      <c r="A83" s="109">
        <v>77</v>
      </c>
      <c r="B83" s="149" t="s">
        <v>65</v>
      </c>
      <c r="C83" s="111">
        <v>0</v>
      </c>
      <c r="D83" s="111">
        <v>0</v>
      </c>
      <c r="E83" s="111">
        <v>0</v>
      </c>
      <c r="F83" s="111">
        <v>0</v>
      </c>
      <c r="G83" s="111">
        <v>0</v>
      </c>
      <c r="H83" s="111">
        <v>0</v>
      </c>
      <c r="I83" s="111">
        <v>0</v>
      </c>
      <c r="J83" s="111">
        <v>0</v>
      </c>
      <c r="K83" s="111">
        <v>0</v>
      </c>
      <c r="L83" s="111">
        <v>0</v>
      </c>
      <c r="M83" s="111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0</v>
      </c>
      <c r="S83" s="111">
        <v>0</v>
      </c>
      <c r="T83" s="111">
        <v>0</v>
      </c>
    </row>
    <row r="84" spans="1:20" x14ac:dyDescent="0.2">
      <c r="A84" s="109">
        <v>78</v>
      </c>
      <c r="B84" s="149" t="s">
        <v>66</v>
      </c>
      <c r="C84" s="111">
        <v>0</v>
      </c>
      <c r="D84" s="111">
        <v>0</v>
      </c>
      <c r="E84" s="111">
        <v>0</v>
      </c>
      <c r="F84" s="111">
        <v>0</v>
      </c>
      <c r="G84" s="111">
        <v>0</v>
      </c>
      <c r="H84" s="111">
        <v>0</v>
      </c>
      <c r="I84" s="111">
        <v>0</v>
      </c>
      <c r="J84" s="111">
        <v>0</v>
      </c>
      <c r="K84" s="111">
        <v>0</v>
      </c>
      <c r="L84" s="111">
        <v>0</v>
      </c>
      <c r="M84" s="111">
        <v>0</v>
      </c>
      <c r="N84" s="111">
        <v>0</v>
      </c>
      <c r="O84" s="111">
        <v>0</v>
      </c>
      <c r="P84" s="111">
        <v>0</v>
      </c>
      <c r="Q84" s="111">
        <v>0</v>
      </c>
      <c r="R84" s="111">
        <v>0</v>
      </c>
      <c r="S84" s="111">
        <v>0</v>
      </c>
      <c r="T84" s="111">
        <v>0</v>
      </c>
    </row>
    <row r="85" spans="1:20" x14ac:dyDescent="0.2">
      <c r="A85" s="109">
        <v>79</v>
      </c>
      <c r="B85" s="113" t="s">
        <v>175</v>
      </c>
      <c r="C85" s="111">
        <v>8656018.8100000005</v>
      </c>
      <c r="D85" s="111">
        <v>1070201.3700000001</v>
      </c>
      <c r="E85" s="111">
        <v>593859.73</v>
      </c>
      <c r="F85" s="111">
        <v>1617348.9</v>
      </c>
      <c r="G85" s="111">
        <v>5374608.8100000005</v>
      </c>
      <c r="H85" s="111">
        <v>1791536.27</v>
      </c>
      <c r="I85" s="111">
        <v>1791536.27</v>
      </c>
      <c r="J85" s="111">
        <v>1791536.2700000005</v>
      </c>
      <c r="K85" s="111">
        <v>6009016.4299999997</v>
      </c>
      <c r="L85" s="111">
        <v>742934.8</v>
      </c>
      <c r="M85" s="111">
        <v>412257.99</v>
      </c>
      <c r="N85" s="111">
        <v>1122765.1299999999</v>
      </c>
      <c r="O85" s="111">
        <v>3731058.51</v>
      </c>
      <c r="P85" s="111">
        <v>2647002.3800000008</v>
      </c>
      <c r="Q85" s="111">
        <v>327266.57000000007</v>
      </c>
      <c r="R85" s="111">
        <v>181601.74</v>
      </c>
      <c r="S85" s="111">
        <v>494583.77</v>
      </c>
      <c r="T85" s="111">
        <v>1643550.3000000007</v>
      </c>
    </row>
    <row r="86" spans="1:20" s="102" customFormat="1" ht="15" x14ac:dyDescent="0.25">
      <c r="A86" s="115"/>
      <c r="B86" s="152" t="s">
        <v>94</v>
      </c>
      <c r="C86" s="154">
        <v>1261140812.6000004</v>
      </c>
      <c r="D86" s="154">
        <v>316091079.42240006</v>
      </c>
      <c r="E86" s="154">
        <v>306549187.52759999</v>
      </c>
      <c r="F86" s="154">
        <v>332375484.57000005</v>
      </c>
      <c r="G86" s="154">
        <v>306125061.07999998</v>
      </c>
      <c r="H86" s="154">
        <v>102311642.17999996</v>
      </c>
      <c r="I86" s="154">
        <v>101906709.45</v>
      </c>
      <c r="J86" s="154">
        <v>101906709.45000003</v>
      </c>
      <c r="K86" s="154">
        <v>796146154.9799999</v>
      </c>
      <c r="L86" s="154">
        <v>198401071.87</v>
      </c>
      <c r="M86" s="154">
        <v>199064916.40000001</v>
      </c>
      <c r="N86" s="154">
        <v>214906412.73999998</v>
      </c>
      <c r="O86" s="154">
        <v>183773753.97000003</v>
      </c>
      <c r="P86" s="154">
        <v>464994657.62000006</v>
      </c>
      <c r="Q86" s="154">
        <v>117690007.55239998</v>
      </c>
      <c r="R86" s="154">
        <v>107484271.12759997</v>
      </c>
      <c r="S86" s="154">
        <v>117469071.82999998</v>
      </c>
      <c r="T86" s="154">
        <v>122351307.11000003</v>
      </c>
    </row>
    <row r="87" spans="1:20" x14ac:dyDescent="0.2">
      <c r="C87" s="156"/>
      <c r="K87" s="156"/>
      <c r="P87" s="156"/>
    </row>
    <row r="88" spans="1:20" x14ac:dyDescent="0.2">
      <c r="C88" s="156"/>
      <c r="K88" s="156"/>
      <c r="P88" s="156"/>
    </row>
  </sheetData>
  <mergeCells count="16">
    <mergeCell ref="A4:A6"/>
    <mergeCell ref="B4:B6"/>
    <mergeCell ref="C4:C6"/>
    <mergeCell ref="D5:D6"/>
    <mergeCell ref="P4:T4"/>
    <mergeCell ref="K5:K6"/>
    <mergeCell ref="L5:O5"/>
    <mergeCell ref="P5:P6"/>
    <mergeCell ref="Q5:T5"/>
    <mergeCell ref="K4:O4"/>
    <mergeCell ref="E5:E6"/>
    <mergeCell ref="F5:F6"/>
    <mergeCell ref="G5:G6"/>
    <mergeCell ref="D4:F4"/>
    <mergeCell ref="G4:J4"/>
    <mergeCell ref="H5:J5"/>
  </mergeCells>
  <pageMargins left="0.70866141732283472" right="0.70866141732283472" top="0.74803149606299213" bottom="0.74803149606299213" header="0.31496062992125984" footer="0.31496062992125984"/>
  <pageSetup paperSize="9" scale="28" fitToHeight="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O8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12" sqref="L12"/>
    </sheetView>
  </sheetViews>
  <sheetFormatPr defaultRowHeight="15" x14ac:dyDescent="0.2"/>
  <cols>
    <col min="1" max="1" width="6" style="5" customWidth="1"/>
    <col min="2" max="2" width="50.85546875" style="5" customWidth="1"/>
    <col min="3" max="3" width="12" style="14" customWidth="1"/>
    <col min="4" max="7" width="12" style="15" customWidth="1"/>
    <col min="8" max="8" width="12" style="14" customWidth="1"/>
    <col min="9" max="12" width="12" style="15" customWidth="1"/>
    <col min="13" max="13" width="12" style="14" customWidth="1"/>
    <col min="14" max="17" width="12" style="15" customWidth="1"/>
    <col min="18" max="18" width="12" style="14" customWidth="1"/>
    <col min="19" max="21" width="12" style="15" customWidth="1"/>
    <col min="22" max="22" width="12.5703125" style="15" customWidth="1"/>
    <col min="23" max="23" width="12" style="14" customWidth="1"/>
    <col min="24" max="27" width="12" style="15" customWidth="1"/>
    <col min="28" max="28" width="12" style="14" customWidth="1"/>
    <col min="29" max="32" width="12" style="15" customWidth="1"/>
    <col min="33" max="33" width="12" style="14" customWidth="1"/>
    <col min="34" max="36" width="12" style="15" customWidth="1"/>
    <col min="37" max="37" width="12.5703125" style="15" customWidth="1"/>
    <col min="38" max="38" width="12" style="14" customWidth="1"/>
    <col min="39" max="42" width="12" style="15" customWidth="1"/>
    <col min="43" max="43" width="12" style="14" customWidth="1"/>
    <col min="44" max="47" width="12" style="15" customWidth="1"/>
    <col min="48" max="48" width="12" style="14" customWidth="1"/>
    <col min="49" max="51" width="12" style="15" customWidth="1"/>
    <col min="52" max="52" width="12.5703125" style="15" customWidth="1"/>
    <col min="53" max="53" width="12" style="14" customWidth="1"/>
    <col min="54" max="57" width="12" style="15" customWidth="1"/>
    <col min="58" max="58" width="12" style="14" customWidth="1"/>
    <col min="59" max="62" width="12" style="15" customWidth="1"/>
    <col min="63" max="63" width="12" style="14" customWidth="1"/>
    <col min="64" max="66" width="12" style="15" customWidth="1"/>
    <col min="67" max="67" width="12.5703125" style="15" customWidth="1"/>
    <col min="68" max="68" width="12" style="14" customWidth="1"/>
    <col min="69" max="72" width="12" style="15" customWidth="1"/>
    <col min="73" max="73" width="12" style="14" customWidth="1"/>
    <col min="74" max="77" width="12" style="15" customWidth="1"/>
    <col min="78" max="78" width="12" style="14" customWidth="1"/>
    <col min="79" max="81" width="12" style="15" customWidth="1"/>
    <col min="82" max="82" width="12.5703125" style="15" customWidth="1"/>
    <col min="83" max="83" width="12" style="14" customWidth="1"/>
    <col min="84" max="87" width="12" style="15" customWidth="1"/>
    <col min="88" max="88" width="12" style="14" customWidth="1"/>
    <col min="89" max="92" width="12" style="15" customWidth="1"/>
    <col min="93" max="93" width="12" style="14" customWidth="1"/>
    <col min="94" max="96" width="12" style="15" customWidth="1"/>
    <col min="97" max="97" width="12.5703125" style="15" customWidth="1"/>
    <col min="98" max="98" width="12" style="14" customWidth="1"/>
    <col min="99" max="102" width="12" style="15" customWidth="1"/>
    <col min="103" max="103" width="12" style="14" customWidth="1"/>
    <col min="104" max="107" width="12" style="15" customWidth="1"/>
    <col min="108" max="108" width="12" style="14" customWidth="1"/>
    <col min="109" max="111" width="12" style="15" customWidth="1"/>
    <col min="112" max="112" width="12.5703125" style="15" customWidth="1"/>
    <col min="113" max="113" width="12" style="14" customWidth="1"/>
    <col min="114" max="117" width="12" style="15" customWidth="1"/>
    <col min="118" max="118" width="12" style="14" customWidth="1"/>
    <col min="119" max="122" width="12" style="15" customWidth="1"/>
    <col min="123" max="123" width="12" style="14" customWidth="1"/>
    <col min="124" max="126" width="12" style="15" customWidth="1"/>
    <col min="127" max="127" width="12.5703125" style="15" customWidth="1"/>
    <col min="128" max="128" width="12" style="14" customWidth="1"/>
    <col min="129" max="132" width="12" style="15" customWidth="1"/>
    <col min="133" max="133" width="12" style="14" customWidth="1"/>
    <col min="134" max="137" width="12" style="15" customWidth="1"/>
    <col min="138" max="138" width="12" style="14" customWidth="1"/>
    <col min="139" max="141" width="12" style="15" customWidth="1"/>
    <col min="142" max="142" width="12.5703125" style="15" customWidth="1"/>
    <col min="143" max="143" width="12" style="14" customWidth="1"/>
    <col min="144" max="147" width="12" style="15" customWidth="1"/>
    <col min="148" max="148" width="12" style="14" customWidth="1"/>
    <col min="149" max="152" width="12" style="15" customWidth="1"/>
    <col min="153" max="153" width="12" style="14" customWidth="1"/>
    <col min="154" max="156" width="12" style="15" customWidth="1"/>
    <col min="157" max="157" width="12.5703125" style="15" customWidth="1"/>
    <col min="158" max="158" width="12" style="14" customWidth="1"/>
    <col min="159" max="162" width="12" style="15" customWidth="1"/>
    <col min="163" max="163" width="12" style="14" customWidth="1"/>
    <col min="164" max="167" width="12" style="15" customWidth="1"/>
    <col min="168" max="168" width="12" style="14" customWidth="1"/>
    <col min="169" max="171" width="12" style="15" customWidth="1"/>
    <col min="172" max="172" width="12.5703125" style="15" customWidth="1"/>
    <col min="173" max="173" width="12" style="14" customWidth="1"/>
    <col min="174" max="177" width="12" style="15" customWidth="1"/>
    <col min="178" max="178" width="12" style="14" customWidth="1"/>
    <col min="179" max="182" width="12" style="15" customWidth="1"/>
    <col min="183" max="183" width="12" style="14" customWidth="1"/>
    <col min="184" max="186" width="12" style="15" customWidth="1"/>
    <col min="187" max="187" width="12.5703125" style="15" customWidth="1"/>
    <col min="188" max="188" width="12" style="14" customWidth="1"/>
    <col min="189" max="192" width="12" style="15" customWidth="1"/>
    <col min="193" max="193" width="12" style="14" customWidth="1"/>
    <col min="194" max="197" width="12" style="15" customWidth="1"/>
    <col min="198" max="16384" width="9.140625" style="1"/>
  </cols>
  <sheetData>
    <row r="1" spans="1:197" ht="15.75" customHeight="1" x14ac:dyDescent="0.2">
      <c r="G1" s="16"/>
      <c r="H1" s="27"/>
      <c r="L1" s="16"/>
      <c r="M1" s="27"/>
      <c r="Q1" s="16"/>
      <c r="R1" s="64"/>
      <c r="S1" s="65"/>
      <c r="T1" s="65"/>
      <c r="U1" s="65"/>
      <c r="V1" s="66"/>
      <c r="W1" s="67"/>
      <c r="X1" s="65"/>
      <c r="Y1" s="65"/>
      <c r="Z1" s="65"/>
      <c r="AA1" s="66"/>
      <c r="AB1" s="67"/>
      <c r="AC1" s="65"/>
      <c r="AD1" s="65"/>
      <c r="AE1" s="65"/>
      <c r="AF1" s="66"/>
      <c r="AG1" s="64"/>
      <c r="AH1" s="65"/>
      <c r="AI1" s="65"/>
      <c r="AJ1" s="65"/>
      <c r="AK1" s="66"/>
      <c r="AL1" s="67"/>
      <c r="AM1" s="65"/>
      <c r="AN1" s="65"/>
      <c r="AO1" s="65"/>
      <c r="AP1" s="66"/>
      <c r="AQ1" s="67"/>
      <c r="AR1" s="65"/>
      <c r="AS1" s="65"/>
      <c r="AT1" s="65"/>
      <c r="AU1" s="66"/>
      <c r="AV1" s="64"/>
      <c r="AW1" s="65"/>
      <c r="AX1" s="65"/>
      <c r="AY1" s="65"/>
      <c r="AZ1" s="66"/>
      <c r="BA1" s="67"/>
      <c r="BB1" s="65"/>
      <c r="BC1" s="65"/>
      <c r="BD1" s="65"/>
      <c r="BE1" s="66"/>
      <c r="BF1" s="67"/>
      <c r="BG1" s="65"/>
      <c r="BH1" s="65"/>
      <c r="BI1" s="65"/>
      <c r="BJ1" s="66"/>
      <c r="BK1" s="64"/>
      <c r="BL1" s="65"/>
      <c r="BM1" s="65"/>
      <c r="BN1" s="65"/>
      <c r="BO1" s="66"/>
      <c r="BP1" s="67"/>
      <c r="BQ1" s="65"/>
      <c r="BR1" s="65"/>
      <c r="BS1" s="65"/>
      <c r="BT1" s="66"/>
      <c r="BU1" s="67"/>
      <c r="BV1" s="65"/>
      <c r="BW1" s="65"/>
      <c r="BX1" s="65"/>
      <c r="BY1" s="66"/>
      <c r="BZ1" s="64"/>
      <c r="CA1" s="65"/>
      <c r="CB1" s="65"/>
      <c r="CC1" s="65"/>
      <c r="CD1" s="66"/>
      <c r="CE1" s="67"/>
      <c r="CF1" s="65"/>
      <c r="CG1" s="65"/>
      <c r="CH1" s="65"/>
      <c r="CI1" s="66"/>
      <c r="CJ1" s="67"/>
      <c r="CK1" s="65"/>
      <c r="CL1" s="65"/>
      <c r="CM1" s="65"/>
      <c r="CN1" s="66"/>
      <c r="CO1" s="64"/>
      <c r="CP1" s="65"/>
      <c r="CQ1" s="65"/>
      <c r="CR1" s="65"/>
      <c r="CS1" s="66"/>
      <c r="CT1" s="67"/>
      <c r="CU1" s="65"/>
      <c r="CV1" s="65"/>
      <c r="CW1" s="65"/>
      <c r="CX1" s="66"/>
      <c r="CY1" s="67"/>
      <c r="CZ1" s="65"/>
      <c r="DA1" s="65"/>
      <c r="DB1" s="65"/>
      <c r="DC1" s="66"/>
      <c r="DD1" s="64"/>
      <c r="DE1" s="65"/>
      <c r="DF1" s="65"/>
      <c r="DG1" s="65"/>
      <c r="DH1" s="66"/>
      <c r="DI1" s="67"/>
      <c r="DJ1" s="65"/>
      <c r="DK1" s="65"/>
      <c r="DL1" s="65"/>
      <c r="DM1" s="66"/>
      <c r="DN1" s="67"/>
      <c r="DO1" s="65"/>
      <c r="DP1" s="65"/>
      <c r="DQ1" s="65"/>
      <c r="DR1" s="66"/>
      <c r="DS1" s="64"/>
      <c r="DT1" s="65"/>
      <c r="DU1" s="65"/>
      <c r="DV1" s="65"/>
      <c r="DW1" s="66"/>
      <c r="DX1" s="67"/>
      <c r="DY1" s="65"/>
      <c r="DZ1" s="65"/>
      <c r="EA1" s="65"/>
      <c r="EB1" s="66"/>
      <c r="EC1" s="67"/>
      <c r="ED1" s="65"/>
      <c r="EE1" s="65"/>
      <c r="EF1" s="65"/>
      <c r="EG1" s="66"/>
      <c r="EH1" s="64"/>
      <c r="EI1" s="65"/>
      <c r="EJ1" s="65"/>
      <c r="EK1" s="65"/>
      <c r="EL1" s="66"/>
      <c r="EM1" s="67"/>
      <c r="EN1" s="65"/>
      <c r="EO1" s="65"/>
      <c r="EP1" s="65"/>
      <c r="EQ1" s="66"/>
      <c r="ER1" s="67"/>
      <c r="ES1" s="65"/>
      <c r="ET1" s="65"/>
      <c r="EU1" s="65"/>
      <c r="EV1" s="66"/>
      <c r="EW1" s="64"/>
      <c r="EX1" s="65"/>
      <c r="EY1" s="65"/>
      <c r="EZ1" s="65"/>
      <c r="FA1" s="66"/>
      <c r="FB1" s="67"/>
      <c r="FC1" s="65"/>
      <c r="FD1" s="65"/>
      <c r="FE1" s="65"/>
      <c r="FF1" s="66"/>
      <c r="FG1" s="67"/>
      <c r="FH1" s="65"/>
      <c r="FI1" s="65"/>
      <c r="FJ1" s="65"/>
      <c r="FK1" s="66"/>
      <c r="FL1" s="64"/>
      <c r="FM1" s="65"/>
      <c r="FN1" s="65"/>
      <c r="FO1" s="65"/>
      <c r="FP1" s="66"/>
      <c r="FQ1" s="67"/>
      <c r="FR1" s="65"/>
      <c r="FS1" s="65"/>
      <c r="FT1" s="65"/>
      <c r="FU1" s="66"/>
      <c r="FV1" s="67"/>
      <c r="FW1" s="65"/>
      <c r="FX1" s="65"/>
      <c r="FY1" s="65"/>
      <c r="FZ1" s="66"/>
      <c r="GA1" s="64"/>
      <c r="GB1" s="65"/>
      <c r="GC1" s="65"/>
      <c r="GD1" s="65"/>
      <c r="GE1" s="66"/>
      <c r="GF1" s="67"/>
      <c r="GG1" s="65"/>
      <c r="GH1" s="65"/>
      <c r="GI1" s="65"/>
      <c r="GJ1" s="66"/>
      <c r="GK1" s="67"/>
      <c r="GL1" s="65"/>
      <c r="GM1" s="65"/>
      <c r="GN1" s="65"/>
      <c r="GO1" s="66" t="s">
        <v>189</v>
      </c>
    </row>
    <row r="2" spans="1:197" ht="16.5" thickBot="1" x14ac:dyDescent="0.3">
      <c r="A2" s="69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</row>
    <row r="3" spans="1:197" ht="15.75" customHeight="1" x14ac:dyDescent="0.25">
      <c r="A3" s="359" t="s">
        <v>0</v>
      </c>
      <c r="B3" s="229" t="s">
        <v>1</v>
      </c>
      <c r="C3" s="361" t="s">
        <v>98</v>
      </c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5"/>
      <c r="R3" s="353" t="s">
        <v>99</v>
      </c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5"/>
      <c r="AG3" s="353" t="s">
        <v>100</v>
      </c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  <c r="AS3" s="354"/>
      <c r="AT3" s="354"/>
      <c r="AU3" s="355"/>
      <c r="AV3" s="353" t="s">
        <v>101</v>
      </c>
      <c r="AW3" s="354"/>
      <c r="AX3" s="354"/>
      <c r="AY3" s="354"/>
      <c r="AZ3" s="354"/>
      <c r="BA3" s="354"/>
      <c r="BB3" s="354"/>
      <c r="BC3" s="354"/>
      <c r="BD3" s="354"/>
      <c r="BE3" s="354"/>
      <c r="BF3" s="354"/>
      <c r="BG3" s="354"/>
      <c r="BH3" s="354"/>
      <c r="BI3" s="354"/>
      <c r="BJ3" s="355"/>
      <c r="BK3" s="353" t="s">
        <v>102</v>
      </c>
      <c r="BL3" s="354"/>
      <c r="BM3" s="354"/>
      <c r="BN3" s="354"/>
      <c r="BO3" s="354"/>
      <c r="BP3" s="354"/>
      <c r="BQ3" s="354"/>
      <c r="BR3" s="354"/>
      <c r="BS3" s="354"/>
      <c r="BT3" s="354"/>
      <c r="BU3" s="354"/>
      <c r="BV3" s="354"/>
      <c r="BW3" s="354"/>
      <c r="BX3" s="354"/>
      <c r="BY3" s="355"/>
      <c r="BZ3" s="353" t="s">
        <v>103</v>
      </c>
      <c r="CA3" s="354"/>
      <c r="CB3" s="354"/>
      <c r="CC3" s="354"/>
      <c r="CD3" s="354"/>
      <c r="CE3" s="354"/>
      <c r="CF3" s="354"/>
      <c r="CG3" s="354"/>
      <c r="CH3" s="354"/>
      <c r="CI3" s="354"/>
      <c r="CJ3" s="354"/>
      <c r="CK3" s="354"/>
      <c r="CL3" s="354"/>
      <c r="CM3" s="354"/>
      <c r="CN3" s="355"/>
      <c r="CO3" s="353" t="s">
        <v>104</v>
      </c>
      <c r="CP3" s="354"/>
      <c r="CQ3" s="354"/>
      <c r="CR3" s="354"/>
      <c r="CS3" s="354"/>
      <c r="CT3" s="354"/>
      <c r="CU3" s="354"/>
      <c r="CV3" s="354"/>
      <c r="CW3" s="354"/>
      <c r="CX3" s="354"/>
      <c r="CY3" s="354"/>
      <c r="CZ3" s="354"/>
      <c r="DA3" s="354"/>
      <c r="DB3" s="354"/>
      <c r="DC3" s="355"/>
      <c r="DD3" s="353" t="s">
        <v>105</v>
      </c>
      <c r="DE3" s="354"/>
      <c r="DF3" s="354"/>
      <c r="DG3" s="354"/>
      <c r="DH3" s="354"/>
      <c r="DI3" s="354"/>
      <c r="DJ3" s="354"/>
      <c r="DK3" s="354"/>
      <c r="DL3" s="354"/>
      <c r="DM3" s="354"/>
      <c r="DN3" s="354"/>
      <c r="DO3" s="354"/>
      <c r="DP3" s="354"/>
      <c r="DQ3" s="354"/>
      <c r="DR3" s="355"/>
      <c r="DS3" s="353" t="s">
        <v>106</v>
      </c>
      <c r="DT3" s="354"/>
      <c r="DU3" s="354"/>
      <c r="DV3" s="354"/>
      <c r="DW3" s="354"/>
      <c r="DX3" s="354"/>
      <c r="DY3" s="354"/>
      <c r="DZ3" s="354"/>
      <c r="EA3" s="354"/>
      <c r="EB3" s="354"/>
      <c r="EC3" s="354"/>
      <c r="ED3" s="354"/>
      <c r="EE3" s="354"/>
      <c r="EF3" s="354"/>
      <c r="EG3" s="355"/>
      <c r="EH3" s="353" t="s">
        <v>107</v>
      </c>
      <c r="EI3" s="354"/>
      <c r="EJ3" s="354"/>
      <c r="EK3" s="354"/>
      <c r="EL3" s="354"/>
      <c r="EM3" s="354"/>
      <c r="EN3" s="354"/>
      <c r="EO3" s="354"/>
      <c r="EP3" s="354"/>
      <c r="EQ3" s="354"/>
      <c r="ER3" s="354"/>
      <c r="ES3" s="354"/>
      <c r="ET3" s="354"/>
      <c r="EU3" s="354"/>
      <c r="EV3" s="355"/>
      <c r="EW3" s="353" t="s">
        <v>108</v>
      </c>
      <c r="EX3" s="354"/>
      <c r="EY3" s="354"/>
      <c r="EZ3" s="354"/>
      <c r="FA3" s="354"/>
      <c r="FB3" s="354"/>
      <c r="FC3" s="354"/>
      <c r="FD3" s="354"/>
      <c r="FE3" s="354"/>
      <c r="FF3" s="354"/>
      <c r="FG3" s="354"/>
      <c r="FH3" s="354"/>
      <c r="FI3" s="354"/>
      <c r="FJ3" s="354"/>
      <c r="FK3" s="355"/>
      <c r="FL3" s="353" t="s">
        <v>142</v>
      </c>
      <c r="FM3" s="354"/>
      <c r="FN3" s="354"/>
      <c r="FO3" s="354"/>
      <c r="FP3" s="354"/>
      <c r="FQ3" s="354"/>
      <c r="FR3" s="354"/>
      <c r="FS3" s="354"/>
      <c r="FT3" s="354"/>
      <c r="FU3" s="354"/>
      <c r="FV3" s="354"/>
      <c r="FW3" s="354"/>
      <c r="FX3" s="354"/>
      <c r="FY3" s="354"/>
      <c r="FZ3" s="355"/>
      <c r="GA3" s="353" t="s">
        <v>109</v>
      </c>
      <c r="GB3" s="354"/>
      <c r="GC3" s="354"/>
      <c r="GD3" s="354"/>
      <c r="GE3" s="354"/>
      <c r="GF3" s="354"/>
      <c r="GG3" s="354"/>
      <c r="GH3" s="354"/>
      <c r="GI3" s="354"/>
      <c r="GJ3" s="354"/>
      <c r="GK3" s="354"/>
      <c r="GL3" s="354"/>
      <c r="GM3" s="354"/>
      <c r="GN3" s="354"/>
      <c r="GO3" s="355"/>
    </row>
    <row r="4" spans="1:197" s="2" customFormat="1" ht="56.25" customHeight="1" x14ac:dyDescent="0.2">
      <c r="A4" s="359"/>
      <c r="B4" s="229"/>
      <c r="C4" s="360" t="s">
        <v>137</v>
      </c>
      <c r="D4" s="230" t="s">
        <v>113</v>
      </c>
      <c r="E4" s="230"/>
      <c r="F4" s="230"/>
      <c r="G4" s="230"/>
      <c r="H4" s="235" t="s">
        <v>135</v>
      </c>
      <c r="I4" s="235"/>
      <c r="J4" s="235"/>
      <c r="K4" s="235"/>
      <c r="L4" s="235"/>
      <c r="M4" s="235" t="s">
        <v>136</v>
      </c>
      <c r="N4" s="235"/>
      <c r="O4" s="235"/>
      <c r="P4" s="235"/>
      <c r="Q4" s="357"/>
      <c r="R4" s="356" t="s">
        <v>137</v>
      </c>
      <c r="S4" s="230" t="s">
        <v>113</v>
      </c>
      <c r="T4" s="230"/>
      <c r="U4" s="230"/>
      <c r="V4" s="230"/>
      <c r="W4" s="235" t="s">
        <v>138</v>
      </c>
      <c r="X4" s="235"/>
      <c r="Y4" s="235"/>
      <c r="Z4" s="235"/>
      <c r="AA4" s="235"/>
      <c r="AB4" s="235" t="s">
        <v>139</v>
      </c>
      <c r="AC4" s="235"/>
      <c r="AD4" s="235"/>
      <c r="AE4" s="235"/>
      <c r="AF4" s="357"/>
      <c r="AG4" s="356" t="s">
        <v>137</v>
      </c>
      <c r="AH4" s="230" t="s">
        <v>113</v>
      </c>
      <c r="AI4" s="230"/>
      <c r="AJ4" s="230"/>
      <c r="AK4" s="230"/>
      <c r="AL4" s="235" t="s">
        <v>140</v>
      </c>
      <c r="AM4" s="235"/>
      <c r="AN4" s="235"/>
      <c r="AO4" s="235"/>
      <c r="AP4" s="235"/>
      <c r="AQ4" s="235" t="s">
        <v>141</v>
      </c>
      <c r="AR4" s="235"/>
      <c r="AS4" s="235"/>
      <c r="AT4" s="235"/>
      <c r="AU4" s="357"/>
      <c r="AV4" s="356" t="s">
        <v>137</v>
      </c>
      <c r="AW4" s="230" t="s">
        <v>113</v>
      </c>
      <c r="AX4" s="230"/>
      <c r="AY4" s="230"/>
      <c r="AZ4" s="230"/>
      <c r="BA4" s="235" t="s">
        <v>140</v>
      </c>
      <c r="BB4" s="235"/>
      <c r="BC4" s="235"/>
      <c r="BD4" s="235"/>
      <c r="BE4" s="235"/>
      <c r="BF4" s="235" t="s">
        <v>141</v>
      </c>
      <c r="BG4" s="235"/>
      <c r="BH4" s="235"/>
      <c r="BI4" s="235"/>
      <c r="BJ4" s="357"/>
      <c r="BK4" s="356" t="s">
        <v>137</v>
      </c>
      <c r="BL4" s="230" t="s">
        <v>113</v>
      </c>
      <c r="BM4" s="230"/>
      <c r="BN4" s="230"/>
      <c r="BO4" s="230"/>
      <c r="BP4" s="235" t="s">
        <v>140</v>
      </c>
      <c r="BQ4" s="235"/>
      <c r="BR4" s="235"/>
      <c r="BS4" s="235"/>
      <c r="BT4" s="235"/>
      <c r="BU4" s="235" t="s">
        <v>141</v>
      </c>
      <c r="BV4" s="235"/>
      <c r="BW4" s="235"/>
      <c r="BX4" s="235"/>
      <c r="BY4" s="357"/>
      <c r="BZ4" s="356" t="s">
        <v>137</v>
      </c>
      <c r="CA4" s="230" t="s">
        <v>113</v>
      </c>
      <c r="CB4" s="230"/>
      <c r="CC4" s="230"/>
      <c r="CD4" s="230"/>
      <c r="CE4" s="235" t="s">
        <v>140</v>
      </c>
      <c r="CF4" s="235"/>
      <c r="CG4" s="235"/>
      <c r="CH4" s="235"/>
      <c r="CI4" s="235"/>
      <c r="CJ4" s="235" t="s">
        <v>141</v>
      </c>
      <c r="CK4" s="235"/>
      <c r="CL4" s="235"/>
      <c r="CM4" s="235"/>
      <c r="CN4" s="357"/>
      <c r="CO4" s="356" t="s">
        <v>137</v>
      </c>
      <c r="CP4" s="230" t="s">
        <v>113</v>
      </c>
      <c r="CQ4" s="230"/>
      <c r="CR4" s="230"/>
      <c r="CS4" s="230"/>
      <c r="CT4" s="235" t="s">
        <v>140</v>
      </c>
      <c r="CU4" s="235"/>
      <c r="CV4" s="235"/>
      <c r="CW4" s="235"/>
      <c r="CX4" s="235"/>
      <c r="CY4" s="235" t="s">
        <v>141</v>
      </c>
      <c r="CZ4" s="235"/>
      <c r="DA4" s="235"/>
      <c r="DB4" s="235"/>
      <c r="DC4" s="357"/>
      <c r="DD4" s="356" t="s">
        <v>137</v>
      </c>
      <c r="DE4" s="230" t="s">
        <v>113</v>
      </c>
      <c r="DF4" s="230"/>
      <c r="DG4" s="230"/>
      <c r="DH4" s="230"/>
      <c r="DI4" s="235" t="s">
        <v>140</v>
      </c>
      <c r="DJ4" s="235"/>
      <c r="DK4" s="235"/>
      <c r="DL4" s="235"/>
      <c r="DM4" s="235"/>
      <c r="DN4" s="235" t="s">
        <v>141</v>
      </c>
      <c r="DO4" s="235"/>
      <c r="DP4" s="235"/>
      <c r="DQ4" s="235"/>
      <c r="DR4" s="357"/>
      <c r="DS4" s="356" t="s">
        <v>137</v>
      </c>
      <c r="DT4" s="230" t="s">
        <v>113</v>
      </c>
      <c r="DU4" s="230"/>
      <c r="DV4" s="230"/>
      <c r="DW4" s="230"/>
      <c r="DX4" s="235" t="s">
        <v>140</v>
      </c>
      <c r="DY4" s="235"/>
      <c r="DZ4" s="235"/>
      <c r="EA4" s="235"/>
      <c r="EB4" s="235"/>
      <c r="EC4" s="235" t="s">
        <v>141</v>
      </c>
      <c r="ED4" s="235"/>
      <c r="EE4" s="235"/>
      <c r="EF4" s="235"/>
      <c r="EG4" s="357"/>
      <c r="EH4" s="356" t="s">
        <v>137</v>
      </c>
      <c r="EI4" s="230" t="s">
        <v>113</v>
      </c>
      <c r="EJ4" s="230"/>
      <c r="EK4" s="230"/>
      <c r="EL4" s="230"/>
      <c r="EM4" s="235" t="s">
        <v>140</v>
      </c>
      <c r="EN4" s="235"/>
      <c r="EO4" s="235"/>
      <c r="EP4" s="235"/>
      <c r="EQ4" s="235"/>
      <c r="ER4" s="235" t="s">
        <v>141</v>
      </c>
      <c r="ES4" s="235"/>
      <c r="ET4" s="235"/>
      <c r="EU4" s="235"/>
      <c r="EV4" s="357"/>
      <c r="EW4" s="356" t="s">
        <v>137</v>
      </c>
      <c r="EX4" s="230" t="s">
        <v>113</v>
      </c>
      <c r="EY4" s="230"/>
      <c r="EZ4" s="230"/>
      <c r="FA4" s="230"/>
      <c r="FB4" s="235" t="s">
        <v>140</v>
      </c>
      <c r="FC4" s="235"/>
      <c r="FD4" s="235"/>
      <c r="FE4" s="235"/>
      <c r="FF4" s="235"/>
      <c r="FG4" s="235" t="s">
        <v>141</v>
      </c>
      <c r="FH4" s="235"/>
      <c r="FI4" s="235"/>
      <c r="FJ4" s="235"/>
      <c r="FK4" s="357"/>
      <c r="FL4" s="356" t="s">
        <v>137</v>
      </c>
      <c r="FM4" s="230" t="s">
        <v>113</v>
      </c>
      <c r="FN4" s="230"/>
      <c r="FO4" s="230"/>
      <c r="FP4" s="230"/>
      <c r="FQ4" s="235" t="s">
        <v>140</v>
      </c>
      <c r="FR4" s="235"/>
      <c r="FS4" s="235"/>
      <c r="FT4" s="235"/>
      <c r="FU4" s="235"/>
      <c r="FV4" s="235" t="s">
        <v>141</v>
      </c>
      <c r="FW4" s="235"/>
      <c r="FX4" s="235"/>
      <c r="FY4" s="235"/>
      <c r="FZ4" s="357"/>
      <c r="GA4" s="356" t="s">
        <v>137</v>
      </c>
      <c r="GB4" s="230" t="s">
        <v>113</v>
      </c>
      <c r="GC4" s="230"/>
      <c r="GD4" s="230"/>
      <c r="GE4" s="230"/>
      <c r="GF4" s="235" t="s">
        <v>140</v>
      </c>
      <c r="GG4" s="235"/>
      <c r="GH4" s="235"/>
      <c r="GI4" s="235"/>
      <c r="GJ4" s="235"/>
      <c r="GK4" s="235" t="s">
        <v>141</v>
      </c>
      <c r="GL4" s="235"/>
      <c r="GM4" s="235"/>
      <c r="GN4" s="235"/>
      <c r="GO4" s="357"/>
    </row>
    <row r="5" spans="1:197" s="2" customFormat="1" ht="55.5" customHeight="1" x14ac:dyDescent="0.25">
      <c r="A5" s="359"/>
      <c r="B5" s="229"/>
      <c r="C5" s="360"/>
      <c r="D5" s="231" t="s">
        <v>81</v>
      </c>
      <c r="E5" s="231" t="s">
        <v>82</v>
      </c>
      <c r="F5" s="231" t="s">
        <v>83</v>
      </c>
      <c r="G5" s="231" t="s">
        <v>84</v>
      </c>
      <c r="H5" s="230" t="s">
        <v>137</v>
      </c>
      <c r="I5" s="231" t="s">
        <v>80</v>
      </c>
      <c r="J5" s="231"/>
      <c r="K5" s="231"/>
      <c r="L5" s="231"/>
      <c r="M5" s="230" t="s">
        <v>137</v>
      </c>
      <c r="N5" s="231" t="s">
        <v>80</v>
      </c>
      <c r="O5" s="231"/>
      <c r="P5" s="231"/>
      <c r="Q5" s="358"/>
      <c r="R5" s="356"/>
      <c r="S5" s="231" t="s">
        <v>81</v>
      </c>
      <c r="T5" s="231" t="s">
        <v>82</v>
      </c>
      <c r="U5" s="231" t="s">
        <v>83</v>
      </c>
      <c r="V5" s="231" t="s">
        <v>84</v>
      </c>
      <c r="W5" s="230" t="s">
        <v>137</v>
      </c>
      <c r="X5" s="231" t="s">
        <v>80</v>
      </c>
      <c r="Y5" s="231"/>
      <c r="Z5" s="231"/>
      <c r="AA5" s="231"/>
      <c r="AB5" s="230" t="s">
        <v>137</v>
      </c>
      <c r="AC5" s="231" t="s">
        <v>80</v>
      </c>
      <c r="AD5" s="231"/>
      <c r="AE5" s="231"/>
      <c r="AF5" s="358"/>
      <c r="AG5" s="356"/>
      <c r="AH5" s="231" t="s">
        <v>81</v>
      </c>
      <c r="AI5" s="231" t="s">
        <v>82</v>
      </c>
      <c r="AJ5" s="231" t="s">
        <v>83</v>
      </c>
      <c r="AK5" s="231" t="s">
        <v>84</v>
      </c>
      <c r="AL5" s="230" t="s">
        <v>137</v>
      </c>
      <c r="AM5" s="231" t="s">
        <v>80</v>
      </c>
      <c r="AN5" s="231"/>
      <c r="AO5" s="231"/>
      <c r="AP5" s="231"/>
      <c r="AQ5" s="230" t="s">
        <v>137</v>
      </c>
      <c r="AR5" s="231" t="s">
        <v>80</v>
      </c>
      <c r="AS5" s="231"/>
      <c r="AT5" s="231"/>
      <c r="AU5" s="358"/>
      <c r="AV5" s="356"/>
      <c r="AW5" s="231" t="s">
        <v>81</v>
      </c>
      <c r="AX5" s="231" t="s">
        <v>82</v>
      </c>
      <c r="AY5" s="231" t="s">
        <v>83</v>
      </c>
      <c r="AZ5" s="231" t="s">
        <v>84</v>
      </c>
      <c r="BA5" s="230" t="s">
        <v>137</v>
      </c>
      <c r="BB5" s="231" t="s">
        <v>80</v>
      </c>
      <c r="BC5" s="231"/>
      <c r="BD5" s="231"/>
      <c r="BE5" s="231"/>
      <c r="BF5" s="230" t="s">
        <v>137</v>
      </c>
      <c r="BG5" s="231" t="s">
        <v>80</v>
      </c>
      <c r="BH5" s="231"/>
      <c r="BI5" s="231"/>
      <c r="BJ5" s="358"/>
      <c r="BK5" s="356"/>
      <c r="BL5" s="231" t="s">
        <v>81</v>
      </c>
      <c r="BM5" s="231" t="s">
        <v>82</v>
      </c>
      <c r="BN5" s="231" t="s">
        <v>83</v>
      </c>
      <c r="BO5" s="231" t="s">
        <v>84</v>
      </c>
      <c r="BP5" s="230" t="s">
        <v>137</v>
      </c>
      <c r="BQ5" s="231" t="s">
        <v>80</v>
      </c>
      <c r="BR5" s="231"/>
      <c r="BS5" s="231"/>
      <c r="BT5" s="231"/>
      <c r="BU5" s="230" t="s">
        <v>137</v>
      </c>
      <c r="BV5" s="231" t="s">
        <v>80</v>
      </c>
      <c r="BW5" s="231"/>
      <c r="BX5" s="231"/>
      <c r="BY5" s="358"/>
      <c r="BZ5" s="356"/>
      <c r="CA5" s="231" t="s">
        <v>81</v>
      </c>
      <c r="CB5" s="231" t="s">
        <v>82</v>
      </c>
      <c r="CC5" s="231" t="s">
        <v>83</v>
      </c>
      <c r="CD5" s="231" t="s">
        <v>84</v>
      </c>
      <c r="CE5" s="230" t="s">
        <v>137</v>
      </c>
      <c r="CF5" s="231" t="s">
        <v>80</v>
      </c>
      <c r="CG5" s="231"/>
      <c r="CH5" s="231"/>
      <c r="CI5" s="231"/>
      <c r="CJ5" s="230" t="s">
        <v>137</v>
      </c>
      <c r="CK5" s="231" t="s">
        <v>80</v>
      </c>
      <c r="CL5" s="231"/>
      <c r="CM5" s="231"/>
      <c r="CN5" s="358"/>
      <c r="CO5" s="356"/>
      <c r="CP5" s="231" t="s">
        <v>81</v>
      </c>
      <c r="CQ5" s="231" t="s">
        <v>82</v>
      </c>
      <c r="CR5" s="231" t="s">
        <v>83</v>
      </c>
      <c r="CS5" s="231" t="s">
        <v>84</v>
      </c>
      <c r="CT5" s="230" t="s">
        <v>137</v>
      </c>
      <c r="CU5" s="231" t="s">
        <v>80</v>
      </c>
      <c r="CV5" s="231"/>
      <c r="CW5" s="231"/>
      <c r="CX5" s="231"/>
      <c r="CY5" s="230" t="s">
        <v>137</v>
      </c>
      <c r="CZ5" s="231" t="s">
        <v>80</v>
      </c>
      <c r="DA5" s="231"/>
      <c r="DB5" s="231"/>
      <c r="DC5" s="358"/>
      <c r="DD5" s="356"/>
      <c r="DE5" s="231" t="s">
        <v>81</v>
      </c>
      <c r="DF5" s="231" t="s">
        <v>82</v>
      </c>
      <c r="DG5" s="231" t="s">
        <v>83</v>
      </c>
      <c r="DH5" s="231" t="s">
        <v>84</v>
      </c>
      <c r="DI5" s="230" t="s">
        <v>137</v>
      </c>
      <c r="DJ5" s="231" t="s">
        <v>80</v>
      </c>
      <c r="DK5" s="231"/>
      <c r="DL5" s="231"/>
      <c r="DM5" s="231"/>
      <c r="DN5" s="230" t="s">
        <v>137</v>
      </c>
      <c r="DO5" s="231" t="s">
        <v>80</v>
      </c>
      <c r="DP5" s="231"/>
      <c r="DQ5" s="231"/>
      <c r="DR5" s="358"/>
      <c r="DS5" s="356"/>
      <c r="DT5" s="231" t="s">
        <v>81</v>
      </c>
      <c r="DU5" s="231" t="s">
        <v>82</v>
      </c>
      <c r="DV5" s="231" t="s">
        <v>83</v>
      </c>
      <c r="DW5" s="231" t="s">
        <v>84</v>
      </c>
      <c r="DX5" s="230" t="s">
        <v>137</v>
      </c>
      <c r="DY5" s="231" t="s">
        <v>80</v>
      </c>
      <c r="DZ5" s="231"/>
      <c r="EA5" s="231"/>
      <c r="EB5" s="231"/>
      <c r="EC5" s="230" t="s">
        <v>137</v>
      </c>
      <c r="ED5" s="231" t="s">
        <v>80</v>
      </c>
      <c r="EE5" s="231"/>
      <c r="EF5" s="231"/>
      <c r="EG5" s="358"/>
      <c r="EH5" s="356"/>
      <c r="EI5" s="231" t="s">
        <v>81</v>
      </c>
      <c r="EJ5" s="231" t="s">
        <v>82</v>
      </c>
      <c r="EK5" s="231" t="s">
        <v>83</v>
      </c>
      <c r="EL5" s="231" t="s">
        <v>84</v>
      </c>
      <c r="EM5" s="230" t="s">
        <v>137</v>
      </c>
      <c r="EN5" s="231" t="s">
        <v>80</v>
      </c>
      <c r="EO5" s="231"/>
      <c r="EP5" s="231"/>
      <c r="EQ5" s="231"/>
      <c r="ER5" s="230" t="s">
        <v>137</v>
      </c>
      <c r="ES5" s="231" t="s">
        <v>80</v>
      </c>
      <c r="ET5" s="231"/>
      <c r="EU5" s="231"/>
      <c r="EV5" s="358"/>
      <c r="EW5" s="356"/>
      <c r="EX5" s="231" t="s">
        <v>81</v>
      </c>
      <c r="EY5" s="231" t="s">
        <v>82</v>
      </c>
      <c r="EZ5" s="231" t="s">
        <v>83</v>
      </c>
      <c r="FA5" s="231" t="s">
        <v>84</v>
      </c>
      <c r="FB5" s="230" t="s">
        <v>137</v>
      </c>
      <c r="FC5" s="231" t="s">
        <v>80</v>
      </c>
      <c r="FD5" s="231"/>
      <c r="FE5" s="231"/>
      <c r="FF5" s="231"/>
      <c r="FG5" s="230" t="s">
        <v>137</v>
      </c>
      <c r="FH5" s="231" t="s">
        <v>80</v>
      </c>
      <c r="FI5" s="231"/>
      <c r="FJ5" s="231"/>
      <c r="FK5" s="358"/>
      <c r="FL5" s="356"/>
      <c r="FM5" s="231" t="s">
        <v>81</v>
      </c>
      <c r="FN5" s="231" t="s">
        <v>82</v>
      </c>
      <c r="FO5" s="231" t="s">
        <v>83</v>
      </c>
      <c r="FP5" s="231" t="s">
        <v>84</v>
      </c>
      <c r="FQ5" s="230" t="s">
        <v>137</v>
      </c>
      <c r="FR5" s="231" t="s">
        <v>80</v>
      </c>
      <c r="FS5" s="231"/>
      <c r="FT5" s="231"/>
      <c r="FU5" s="231"/>
      <c r="FV5" s="230" t="s">
        <v>137</v>
      </c>
      <c r="FW5" s="231" t="s">
        <v>80</v>
      </c>
      <c r="FX5" s="231"/>
      <c r="FY5" s="231"/>
      <c r="FZ5" s="358"/>
      <c r="GA5" s="356"/>
      <c r="GB5" s="231" t="s">
        <v>81</v>
      </c>
      <c r="GC5" s="231" t="s">
        <v>82</v>
      </c>
      <c r="GD5" s="231" t="s">
        <v>83</v>
      </c>
      <c r="GE5" s="231" t="s">
        <v>84</v>
      </c>
      <c r="GF5" s="230" t="s">
        <v>137</v>
      </c>
      <c r="GG5" s="231" t="s">
        <v>80</v>
      </c>
      <c r="GH5" s="231"/>
      <c r="GI5" s="231"/>
      <c r="GJ5" s="231"/>
      <c r="GK5" s="230" t="s">
        <v>137</v>
      </c>
      <c r="GL5" s="231" t="s">
        <v>80</v>
      </c>
      <c r="GM5" s="231"/>
      <c r="GN5" s="231"/>
      <c r="GO5" s="358"/>
    </row>
    <row r="6" spans="1:197" s="6" customFormat="1" ht="81.75" customHeight="1" x14ac:dyDescent="0.2">
      <c r="A6" s="359"/>
      <c r="B6" s="229"/>
      <c r="C6" s="360"/>
      <c r="D6" s="231"/>
      <c r="E6" s="231"/>
      <c r="F6" s="231"/>
      <c r="G6" s="231"/>
      <c r="H6" s="230"/>
      <c r="I6" s="17" t="s">
        <v>81</v>
      </c>
      <c r="J6" s="17" t="s">
        <v>82</v>
      </c>
      <c r="K6" s="17" t="s">
        <v>83</v>
      </c>
      <c r="L6" s="17" t="s">
        <v>84</v>
      </c>
      <c r="M6" s="230"/>
      <c r="N6" s="17" t="s">
        <v>81</v>
      </c>
      <c r="O6" s="17" t="s">
        <v>82</v>
      </c>
      <c r="P6" s="17" t="s">
        <v>83</v>
      </c>
      <c r="Q6" s="55" t="s">
        <v>84</v>
      </c>
      <c r="R6" s="356"/>
      <c r="S6" s="231"/>
      <c r="T6" s="231"/>
      <c r="U6" s="231"/>
      <c r="V6" s="231"/>
      <c r="W6" s="230"/>
      <c r="X6" s="17" t="s">
        <v>81</v>
      </c>
      <c r="Y6" s="17" t="s">
        <v>82</v>
      </c>
      <c r="Z6" s="17" t="s">
        <v>83</v>
      </c>
      <c r="AA6" s="17" t="s">
        <v>84</v>
      </c>
      <c r="AB6" s="230"/>
      <c r="AC6" s="17" t="s">
        <v>81</v>
      </c>
      <c r="AD6" s="17" t="s">
        <v>82</v>
      </c>
      <c r="AE6" s="17" t="s">
        <v>83</v>
      </c>
      <c r="AF6" s="55" t="s">
        <v>84</v>
      </c>
      <c r="AG6" s="356"/>
      <c r="AH6" s="231"/>
      <c r="AI6" s="231"/>
      <c r="AJ6" s="231"/>
      <c r="AK6" s="231"/>
      <c r="AL6" s="230"/>
      <c r="AM6" s="17" t="s">
        <v>81</v>
      </c>
      <c r="AN6" s="17" t="s">
        <v>82</v>
      </c>
      <c r="AO6" s="17" t="s">
        <v>83</v>
      </c>
      <c r="AP6" s="17" t="s">
        <v>84</v>
      </c>
      <c r="AQ6" s="230"/>
      <c r="AR6" s="17" t="s">
        <v>81</v>
      </c>
      <c r="AS6" s="17" t="s">
        <v>82</v>
      </c>
      <c r="AT6" s="17" t="s">
        <v>83</v>
      </c>
      <c r="AU6" s="55" t="s">
        <v>84</v>
      </c>
      <c r="AV6" s="356"/>
      <c r="AW6" s="231"/>
      <c r="AX6" s="231"/>
      <c r="AY6" s="231"/>
      <c r="AZ6" s="231"/>
      <c r="BA6" s="230"/>
      <c r="BB6" s="17" t="s">
        <v>81</v>
      </c>
      <c r="BC6" s="17" t="s">
        <v>82</v>
      </c>
      <c r="BD6" s="17" t="s">
        <v>83</v>
      </c>
      <c r="BE6" s="17" t="s">
        <v>84</v>
      </c>
      <c r="BF6" s="230"/>
      <c r="BG6" s="17" t="s">
        <v>81</v>
      </c>
      <c r="BH6" s="17" t="s">
        <v>82</v>
      </c>
      <c r="BI6" s="17" t="s">
        <v>83</v>
      </c>
      <c r="BJ6" s="55" t="s">
        <v>84</v>
      </c>
      <c r="BK6" s="356"/>
      <c r="BL6" s="231"/>
      <c r="BM6" s="231"/>
      <c r="BN6" s="231"/>
      <c r="BO6" s="231"/>
      <c r="BP6" s="230"/>
      <c r="BQ6" s="17" t="s">
        <v>81</v>
      </c>
      <c r="BR6" s="17" t="s">
        <v>82</v>
      </c>
      <c r="BS6" s="17" t="s">
        <v>83</v>
      </c>
      <c r="BT6" s="17" t="s">
        <v>84</v>
      </c>
      <c r="BU6" s="230"/>
      <c r="BV6" s="17" t="s">
        <v>81</v>
      </c>
      <c r="BW6" s="17" t="s">
        <v>82</v>
      </c>
      <c r="BX6" s="17" t="s">
        <v>83</v>
      </c>
      <c r="BY6" s="55" t="s">
        <v>84</v>
      </c>
      <c r="BZ6" s="356"/>
      <c r="CA6" s="231"/>
      <c r="CB6" s="231"/>
      <c r="CC6" s="231"/>
      <c r="CD6" s="231"/>
      <c r="CE6" s="230"/>
      <c r="CF6" s="17" t="s">
        <v>81</v>
      </c>
      <c r="CG6" s="17" t="s">
        <v>82</v>
      </c>
      <c r="CH6" s="17" t="s">
        <v>83</v>
      </c>
      <c r="CI6" s="17" t="s">
        <v>84</v>
      </c>
      <c r="CJ6" s="230"/>
      <c r="CK6" s="17" t="s">
        <v>81</v>
      </c>
      <c r="CL6" s="17" t="s">
        <v>82</v>
      </c>
      <c r="CM6" s="17" t="s">
        <v>83</v>
      </c>
      <c r="CN6" s="55" t="s">
        <v>84</v>
      </c>
      <c r="CO6" s="356"/>
      <c r="CP6" s="231"/>
      <c r="CQ6" s="231"/>
      <c r="CR6" s="231"/>
      <c r="CS6" s="231"/>
      <c r="CT6" s="230"/>
      <c r="CU6" s="17" t="s">
        <v>81</v>
      </c>
      <c r="CV6" s="17" t="s">
        <v>82</v>
      </c>
      <c r="CW6" s="17" t="s">
        <v>83</v>
      </c>
      <c r="CX6" s="17" t="s">
        <v>84</v>
      </c>
      <c r="CY6" s="230"/>
      <c r="CZ6" s="17" t="s">
        <v>81</v>
      </c>
      <c r="DA6" s="17" t="s">
        <v>82</v>
      </c>
      <c r="DB6" s="17" t="s">
        <v>83</v>
      </c>
      <c r="DC6" s="55" t="s">
        <v>84</v>
      </c>
      <c r="DD6" s="356"/>
      <c r="DE6" s="231"/>
      <c r="DF6" s="231"/>
      <c r="DG6" s="231"/>
      <c r="DH6" s="231"/>
      <c r="DI6" s="230"/>
      <c r="DJ6" s="17" t="s">
        <v>81</v>
      </c>
      <c r="DK6" s="17" t="s">
        <v>82</v>
      </c>
      <c r="DL6" s="17" t="s">
        <v>83</v>
      </c>
      <c r="DM6" s="17" t="s">
        <v>84</v>
      </c>
      <c r="DN6" s="230"/>
      <c r="DO6" s="17" t="s">
        <v>81</v>
      </c>
      <c r="DP6" s="17" t="s">
        <v>82</v>
      </c>
      <c r="DQ6" s="17" t="s">
        <v>83</v>
      </c>
      <c r="DR6" s="55" t="s">
        <v>84</v>
      </c>
      <c r="DS6" s="356"/>
      <c r="DT6" s="231"/>
      <c r="DU6" s="231"/>
      <c r="DV6" s="231"/>
      <c r="DW6" s="231"/>
      <c r="DX6" s="230"/>
      <c r="DY6" s="17" t="s">
        <v>81</v>
      </c>
      <c r="DZ6" s="17" t="s">
        <v>82</v>
      </c>
      <c r="EA6" s="17" t="s">
        <v>83</v>
      </c>
      <c r="EB6" s="17" t="s">
        <v>84</v>
      </c>
      <c r="EC6" s="230"/>
      <c r="ED6" s="17" t="s">
        <v>81</v>
      </c>
      <c r="EE6" s="17" t="s">
        <v>82</v>
      </c>
      <c r="EF6" s="17" t="s">
        <v>83</v>
      </c>
      <c r="EG6" s="55" t="s">
        <v>84</v>
      </c>
      <c r="EH6" s="356"/>
      <c r="EI6" s="231"/>
      <c r="EJ6" s="231"/>
      <c r="EK6" s="231"/>
      <c r="EL6" s="231"/>
      <c r="EM6" s="230"/>
      <c r="EN6" s="17" t="s">
        <v>81</v>
      </c>
      <c r="EO6" s="17" t="s">
        <v>82</v>
      </c>
      <c r="EP6" s="17" t="s">
        <v>83</v>
      </c>
      <c r="EQ6" s="17" t="s">
        <v>84</v>
      </c>
      <c r="ER6" s="230"/>
      <c r="ES6" s="17" t="s">
        <v>81</v>
      </c>
      <c r="ET6" s="17" t="s">
        <v>82</v>
      </c>
      <c r="EU6" s="17" t="s">
        <v>83</v>
      </c>
      <c r="EV6" s="55" t="s">
        <v>84</v>
      </c>
      <c r="EW6" s="356"/>
      <c r="EX6" s="231"/>
      <c r="EY6" s="231"/>
      <c r="EZ6" s="231"/>
      <c r="FA6" s="231"/>
      <c r="FB6" s="230"/>
      <c r="FC6" s="17" t="s">
        <v>81</v>
      </c>
      <c r="FD6" s="17" t="s">
        <v>82</v>
      </c>
      <c r="FE6" s="17" t="s">
        <v>83</v>
      </c>
      <c r="FF6" s="17" t="s">
        <v>84</v>
      </c>
      <c r="FG6" s="230"/>
      <c r="FH6" s="17" t="s">
        <v>81</v>
      </c>
      <c r="FI6" s="17" t="s">
        <v>82</v>
      </c>
      <c r="FJ6" s="17" t="s">
        <v>83</v>
      </c>
      <c r="FK6" s="55" t="s">
        <v>84</v>
      </c>
      <c r="FL6" s="356"/>
      <c r="FM6" s="231"/>
      <c r="FN6" s="231"/>
      <c r="FO6" s="231"/>
      <c r="FP6" s="231"/>
      <c r="FQ6" s="230"/>
      <c r="FR6" s="17" t="s">
        <v>81</v>
      </c>
      <c r="FS6" s="17" t="s">
        <v>82</v>
      </c>
      <c r="FT6" s="17" t="s">
        <v>83</v>
      </c>
      <c r="FU6" s="17" t="s">
        <v>84</v>
      </c>
      <c r="FV6" s="230"/>
      <c r="FW6" s="17" t="s">
        <v>81</v>
      </c>
      <c r="FX6" s="17" t="s">
        <v>82</v>
      </c>
      <c r="FY6" s="17" t="s">
        <v>83</v>
      </c>
      <c r="FZ6" s="55" t="s">
        <v>84</v>
      </c>
      <c r="GA6" s="356"/>
      <c r="GB6" s="231"/>
      <c r="GC6" s="231"/>
      <c r="GD6" s="231"/>
      <c r="GE6" s="231"/>
      <c r="GF6" s="230"/>
      <c r="GG6" s="17" t="s">
        <v>81</v>
      </c>
      <c r="GH6" s="17" t="s">
        <v>82</v>
      </c>
      <c r="GI6" s="17" t="s">
        <v>83</v>
      </c>
      <c r="GJ6" s="17" t="s">
        <v>84</v>
      </c>
      <c r="GK6" s="230"/>
      <c r="GL6" s="17" t="s">
        <v>81</v>
      </c>
      <c r="GM6" s="17" t="s">
        <v>82</v>
      </c>
      <c r="GN6" s="17" t="s">
        <v>83</v>
      </c>
      <c r="GO6" s="55" t="s">
        <v>84</v>
      </c>
    </row>
    <row r="7" spans="1:197" x14ac:dyDescent="0.2">
      <c r="A7" s="61">
        <v>1</v>
      </c>
      <c r="B7" s="32" t="s">
        <v>2</v>
      </c>
      <c r="C7" s="56">
        <v>167</v>
      </c>
      <c r="D7" s="18">
        <v>42</v>
      </c>
      <c r="E7" s="18">
        <v>42</v>
      </c>
      <c r="F7" s="18">
        <v>42</v>
      </c>
      <c r="G7" s="18">
        <v>41</v>
      </c>
      <c r="H7" s="18">
        <v>4</v>
      </c>
      <c r="I7" s="18">
        <v>1</v>
      </c>
      <c r="J7" s="18">
        <v>1</v>
      </c>
      <c r="K7" s="18">
        <v>1</v>
      </c>
      <c r="L7" s="18">
        <v>1</v>
      </c>
      <c r="M7" s="18">
        <v>163</v>
      </c>
      <c r="N7" s="18">
        <v>41</v>
      </c>
      <c r="O7" s="18">
        <v>41</v>
      </c>
      <c r="P7" s="18">
        <v>41</v>
      </c>
      <c r="Q7" s="57">
        <v>40</v>
      </c>
      <c r="R7" s="54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8">
        <v>0</v>
      </c>
      <c r="AF7" s="57">
        <v>0</v>
      </c>
      <c r="AG7" s="54">
        <v>0</v>
      </c>
      <c r="AH7" s="18">
        <v>0</v>
      </c>
      <c r="AI7" s="18">
        <v>0</v>
      </c>
      <c r="AJ7" s="18">
        <v>0</v>
      </c>
      <c r="AK7" s="18">
        <v>0</v>
      </c>
      <c r="AL7" s="18">
        <v>0</v>
      </c>
      <c r="AM7" s="18"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57">
        <v>0</v>
      </c>
      <c r="AV7" s="54">
        <v>0</v>
      </c>
      <c r="AW7" s="18">
        <v>0</v>
      </c>
      <c r="AX7" s="18">
        <v>0</v>
      </c>
      <c r="AY7" s="18">
        <v>0</v>
      </c>
      <c r="AZ7" s="18">
        <v>0</v>
      </c>
      <c r="BA7" s="18">
        <v>0</v>
      </c>
      <c r="BB7" s="18">
        <v>0</v>
      </c>
      <c r="BC7" s="18">
        <v>0</v>
      </c>
      <c r="BD7" s="18"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57">
        <v>0</v>
      </c>
      <c r="BK7" s="54">
        <v>72</v>
      </c>
      <c r="BL7" s="18">
        <v>72</v>
      </c>
      <c r="BM7" s="18"/>
      <c r="BN7" s="18"/>
      <c r="BO7" s="18"/>
      <c r="BP7" s="18">
        <v>2</v>
      </c>
      <c r="BQ7" s="18">
        <v>2</v>
      </c>
      <c r="BR7" s="18"/>
      <c r="BS7" s="18"/>
      <c r="BT7" s="18"/>
      <c r="BU7" s="18">
        <v>70</v>
      </c>
      <c r="BV7" s="18">
        <v>70</v>
      </c>
      <c r="BW7" s="18">
        <v>0</v>
      </c>
      <c r="BX7" s="18">
        <v>0</v>
      </c>
      <c r="BY7" s="18">
        <v>0</v>
      </c>
      <c r="BZ7" s="54">
        <v>0</v>
      </c>
      <c r="CA7" s="18">
        <v>0</v>
      </c>
      <c r="CB7" s="18">
        <v>0</v>
      </c>
      <c r="CC7" s="18">
        <v>0</v>
      </c>
      <c r="CD7" s="18">
        <v>0</v>
      </c>
      <c r="CE7" s="18">
        <v>0</v>
      </c>
      <c r="CF7" s="18">
        <v>0</v>
      </c>
      <c r="CG7" s="18">
        <v>0</v>
      </c>
      <c r="CH7" s="18">
        <v>0</v>
      </c>
      <c r="CI7" s="18">
        <v>0</v>
      </c>
      <c r="CJ7" s="18">
        <v>0</v>
      </c>
      <c r="CK7" s="18">
        <v>0</v>
      </c>
      <c r="CL7" s="18">
        <v>0</v>
      </c>
      <c r="CM7" s="18">
        <v>0</v>
      </c>
      <c r="CN7" s="57">
        <v>0</v>
      </c>
      <c r="CO7" s="54">
        <v>0</v>
      </c>
      <c r="CP7" s="18">
        <v>0</v>
      </c>
      <c r="CQ7" s="18">
        <v>0</v>
      </c>
      <c r="CR7" s="18">
        <v>0</v>
      </c>
      <c r="CS7" s="18">
        <v>0</v>
      </c>
      <c r="CT7" s="18">
        <v>0</v>
      </c>
      <c r="CU7" s="18">
        <v>0</v>
      </c>
      <c r="CV7" s="18">
        <v>0</v>
      </c>
      <c r="CW7" s="18">
        <v>0</v>
      </c>
      <c r="CX7" s="18">
        <v>0</v>
      </c>
      <c r="CY7" s="18">
        <v>0</v>
      </c>
      <c r="CZ7" s="18">
        <v>0</v>
      </c>
      <c r="DA7" s="18">
        <v>0</v>
      </c>
      <c r="DB7" s="18">
        <v>0</v>
      </c>
      <c r="DC7" s="57">
        <v>0</v>
      </c>
      <c r="DD7" s="54">
        <v>0</v>
      </c>
      <c r="DE7" s="18">
        <v>0</v>
      </c>
      <c r="DF7" s="18">
        <v>0</v>
      </c>
      <c r="DG7" s="18">
        <v>0</v>
      </c>
      <c r="DH7" s="18">
        <v>0</v>
      </c>
      <c r="DI7" s="18">
        <v>0</v>
      </c>
      <c r="DJ7" s="18">
        <v>0</v>
      </c>
      <c r="DK7" s="18">
        <v>0</v>
      </c>
      <c r="DL7" s="18">
        <v>0</v>
      </c>
      <c r="DM7" s="18">
        <v>0</v>
      </c>
      <c r="DN7" s="18">
        <v>0</v>
      </c>
      <c r="DO7" s="18">
        <v>0</v>
      </c>
      <c r="DP7" s="18">
        <v>0</v>
      </c>
      <c r="DQ7" s="18">
        <v>0</v>
      </c>
      <c r="DR7" s="57">
        <v>0</v>
      </c>
      <c r="DS7" s="54">
        <v>0</v>
      </c>
      <c r="DT7" s="18">
        <v>0</v>
      </c>
      <c r="DU7" s="18">
        <v>0</v>
      </c>
      <c r="DV7" s="18">
        <v>0</v>
      </c>
      <c r="DW7" s="18">
        <v>0</v>
      </c>
      <c r="DX7" s="18">
        <v>0</v>
      </c>
      <c r="DY7" s="18">
        <v>0</v>
      </c>
      <c r="DZ7" s="18">
        <v>0</v>
      </c>
      <c r="EA7" s="18">
        <v>0</v>
      </c>
      <c r="EB7" s="18">
        <v>0</v>
      </c>
      <c r="EC7" s="18">
        <v>0</v>
      </c>
      <c r="ED7" s="18">
        <v>0</v>
      </c>
      <c r="EE7" s="18">
        <v>0</v>
      </c>
      <c r="EF7" s="18">
        <v>0</v>
      </c>
      <c r="EG7" s="57">
        <v>0</v>
      </c>
      <c r="EH7" s="54">
        <v>0</v>
      </c>
      <c r="EI7" s="18">
        <v>0</v>
      </c>
      <c r="EJ7" s="18">
        <v>0</v>
      </c>
      <c r="EK7" s="18">
        <v>0</v>
      </c>
      <c r="EL7" s="18">
        <v>0</v>
      </c>
      <c r="EM7" s="18">
        <v>0</v>
      </c>
      <c r="EN7" s="18">
        <v>0</v>
      </c>
      <c r="EO7" s="18">
        <v>0</v>
      </c>
      <c r="EP7" s="18">
        <v>0</v>
      </c>
      <c r="EQ7" s="18">
        <v>0</v>
      </c>
      <c r="ER7" s="18">
        <v>0</v>
      </c>
      <c r="ES7" s="18">
        <v>0</v>
      </c>
      <c r="ET7" s="18">
        <v>0</v>
      </c>
      <c r="EU7" s="18">
        <v>0</v>
      </c>
      <c r="EV7" s="57">
        <v>0</v>
      </c>
      <c r="EW7" s="54">
        <v>0</v>
      </c>
      <c r="EX7" s="18">
        <v>0</v>
      </c>
      <c r="EY7" s="18">
        <v>0</v>
      </c>
      <c r="EZ7" s="18">
        <v>0</v>
      </c>
      <c r="FA7" s="18">
        <v>0</v>
      </c>
      <c r="FB7" s="18">
        <v>0</v>
      </c>
      <c r="FC7" s="18">
        <v>0</v>
      </c>
      <c r="FD7" s="18">
        <v>0</v>
      </c>
      <c r="FE7" s="18">
        <v>0</v>
      </c>
      <c r="FF7" s="18">
        <v>0</v>
      </c>
      <c r="FG7" s="18">
        <v>0</v>
      </c>
      <c r="FH7" s="18">
        <v>0</v>
      </c>
      <c r="FI7" s="18">
        <v>0</v>
      </c>
      <c r="FJ7" s="18">
        <v>0</v>
      </c>
      <c r="FK7" s="57">
        <v>0</v>
      </c>
      <c r="FL7" s="54">
        <v>0</v>
      </c>
      <c r="FM7" s="18">
        <v>0</v>
      </c>
      <c r="FN7" s="18">
        <v>0</v>
      </c>
      <c r="FO7" s="18">
        <v>0</v>
      </c>
      <c r="FP7" s="18">
        <v>0</v>
      </c>
      <c r="FQ7" s="18">
        <v>0</v>
      </c>
      <c r="FR7" s="18">
        <v>0</v>
      </c>
      <c r="FS7" s="18">
        <v>0</v>
      </c>
      <c r="FT7" s="18">
        <v>0</v>
      </c>
      <c r="FU7" s="18">
        <v>0</v>
      </c>
      <c r="FV7" s="18">
        <v>0</v>
      </c>
      <c r="FW7" s="18">
        <v>0</v>
      </c>
      <c r="FX7" s="18">
        <v>0</v>
      </c>
      <c r="FY7" s="18">
        <v>0</v>
      </c>
      <c r="FZ7" s="57">
        <v>0</v>
      </c>
      <c r="GA7" s="54">
        <v>0</v>
      </c>
      <c r="GB7" s="18">
        <v>0</v>
      </c>
      <c r="GC7" s="18">
        <v>0</v>
      </c>
      <c r="GD7" s="18">
        <v>0</v>
      </c>
      <c r="GE7" s="18">
        <v>0</v>
      </c>
      <c r="GF7" s="18">
        <v>0</v>
      </c>
      <c r="GG7" s="18">
        <v>0</v>
      </c>
      <c r="GH7" s="18">
        <v>0</v>
      </c>
      <c r="GI7" s="18">
        <v>0</v>
      </c>
      <c r="GJ7" s="18">
        <v>0</v>
      </c>
      <c r="GK7" s="18">
        <v>0</v>
      </c>
      <c r="GL7" s="18">
        <v>0</v>
      </c>
      <c r="GM7" s="18">
        <v>0</v>
      </c>
      <c r="GN7" s="18">
        <v>0</v>
      </c>
      <c r="GO7" s="57">
        <v>0</v>
      </c>
    </row>
    <row r="8" spans="1:197" x14ac:dyDescent="0.2">
      <c r="A8" s="61">
        <v>2</v>
      </c>
      <c r="B8" s="32" t="s">
        <v>3</v>
      </c>
      <c r="C8" s="56">
        <v>440</v>
      </c>
      <c r="D8" s="18">
        <v>110</v>
      </c>
      <c r="E8" s="18">
        <v>110</v>
      </c>
      <c r="F8" s="18">
        <v>110</v>
      </c>
      <c r="G8" s="18">
        <v>110</v>
      </c>
      <c r="H8" s="18">
        <v>32</v>
      </c>
      <c r="I8" s="18">
        <v>8</v>
      </c>
      <c r="J8" s="18">
        <v>8</v>
      </c>
      <c r="K8" s="18">
        <v>8</v>
      </c>
      <c r="L8" s="18">
        <v>8</v>
      </c>
      <c r="M8" s="18">
        <v>408</v>
      </c>
      <c r="N8" s="18">
        <v>102</v>
      </c>
      <c r="O8" s="18">
        <v>102</v>
      </c>
      <c r="P8" s="18">
        <v>102</v>
      </c>
      <c r="Q8" s="57">
        <v>102</v>
      </c>
      <c r="R8" s="54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57">
        <v>0</v>
      </c>
      <c r="AG8" s="54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57">
        <v>0</v>
      </c>
      <c r="AV8" s="54">
        <v>0</v>
      </c>
      <c r="AW8" s="18">
        <v>0</v>
      </c>
      <c r="AX8" s="18">
        <v>0</v>
      </c>
      <c r="AY8" s="18">
        <v>0</v>
      </c>
      <c r="AZ8" s="18">
        <v>0</v>
      </c>
      <c r="BA8" s="18">
        <v>0</v>
      </c>
      <c r="BB8" s="18">
        <v>0</v>
      </c>
      <c r="BC8" s="18"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57">
        <v>0</v>
      </c>
      <c r="BK8" s="54">
        <v>307</v>
      </c>
      <c r="BL8" s="18">
        <v>307</v>
      </c>
      <c r="BM8" s="18"/>
      <c r="BN8" s="18"/>
      <c r="BO8" s="18"/>
      <c r="BP8" s="18">
        <v>22</v>
      </c>
      <c r="BQ8" s="18">
        <v>22</v>
      </c>
      <c r="BR8" s="18"/>
      <c r="BS8" s="18"/>
      <c r="BT8" s="18"/>
      <c r="BU8" s="18">
        <v>285</v>
      </c>
      <c r="BV8" s="18">
        <v>285</v>
      </c>
      <c r="BW8" s="18">
        <v>0</v>
      </c>
      <c r="BX8" s="18">
        <v>0</v>
      </c>
      <c r="BY8" s="18">
        <v>0</v>
      </c>
      <c r="BZ8" s="54">
        <v>0</v>
      </c>
      <c r="CA8" s="18">
        <v>0</v>
      </c>
      <c r="CB8" s="18">
        <v>0</v>
      </c>
      <c r="CC8" s="18">
        <v>0</v>
      </c>
      <c r="CD8" s="18">
        <v>0</v>
      </c>
      <c r="CE8" s="18">
        <v>0</v>
      </c>
      <c r="CF8" s="18">
        <v>0</v>
      </c>
      <c r="CG8" s="18">
        <v>0</v>
      </c>
      <c r="CH8" s="18">
        <v>0</v>
      </c>
      <c r="CI8" s="18">
        <v>0</v>
      </c>
      <c r="CJ8" s="18">
        <v>0</v>
      </c>
      <c r="CK8" s="18">
        <v>0</v>
      </c>
      <c r="CL8" s="18">
        <v>0</v>
      </c>
      <c r="CM8" s="18">
        <v>0</v>
      </c>
      <c r="CN8" s="57">
        <v>0</v>
      </c>
      <c r="CO8" s="54">
        <v>0</v>
      </c>
      <c r="CP8" s="18">
        <v>0</v>
      </c>
      <c r="CQ8" s="18">
        <v>0</v>
      </c>
      <c r="CR8" s="18">
        <v>0</v>
      </c>
      <c r="CS8" s="18">
        <v>0</v>
      </c>
      <c r="CT8" s="18">
        <v>0</v>
      </c>
      <c r="CU8" s="18">
        <v>0</v>
      </c>
      <c r="CV8" s="18">
        <v>0</v>
      </c>
      <c r="CW8" s="18">
        <v>0</v>
      </c>
      <c r="CX8" s="18">
        <v>0</v>
      </c>
      <c r="CY8" s="18">
        <v>0</v>
      </c>
      <c r="CZ8" s="18">
        <v>0</v>
      </c>
      <c r="DA8" s="18">
        <v>0</v>
      </c>
      <c r="DB8" s="18">
        <v>0</v>
      </c>
      <c r="DC8" s="57">
        <v>0</v>
      </c>
      <c r="DD8" s="54">
        <v>0</v>
      </c>
      <c r="DE8" s="18">
        <v>0</v>
      </c>
      <c r="DF8" s="18">
        <v>0</v>
      </c>
      <c r="DG8" s="18">
        <v>0</v>
      </c>
      <c r="DH8" s="18">
        <v>0</v>
      </c>
      <c r="DI8" s="18">
        <v>0</v>
      </c>
      <c r="DJ8" s="18">
        <v>0</v>
      </c>
      <c r="DK8" s="18">
        <v>0</v>
      </c>
      <c r="DL8" s="18">
        <v>0</v>
      </c>
      <c r="DM8" s="18">
        <v>0</v>
      </c>
      <c r="DN8" s="18">
        <v>0</v>
      </c>
      <c r="DO8" s="18">
        <v>0</v>
      </c>
      <c r="DP8" s="18">
        <v>0</v>
      </c>
      <c r="DQ8" s="18">
        <v>0</v>
      </c>
      <c r="DR8" s="57">
        <v>0</v>
      </c>
      <c r="DS8" s="54">
        <v>0</v>
      </c>
      <c r="DT8" s="18">
        <v>0</v>
      </c>
      <c r="DU8" s="18">
        <v>0</v>
      </c>
      <c r="DV8" s="18">
        <v>0</v>
      </c>
      <c r="DW8" s="18">
        <v>0</v>
      </c>
      <c r="DX8" s="18">
        <v>0</v>
      </c>
      <c r="DY8" s="18">
        <v>0</v>
      </c>
      <c r="DZ8" s="18">
        <v>0</v>
      </c>
      <c r="EA8" s="18">
        <v>0</v>
      </c>
      <c r="EB8" s="18">
        <v>0</v>
      </c>
      <c r="EC8" s="18">
        <v>0</v>
      </c>
      <c r="ED8" s="18">
        <v>0</v>
      </c>
      <c r="EE8" s="18">
        <v>0</v>
      </c>
      <c r="EF8" s="18">
        <v>0</v>
      </c>
      <c r="EG8" s="57">
        <v>0</v>
      </c>
      <c r="EH8" s="54">
        <v>0</v>
      </c>
      <c r="EI8" s="18">
        <v>0</v>
      </c>
      <c r="EJ8" s="18">
        <v>0</v>
      </c>
      <c r="EK8" s="18">
        <v>0</v>
      </c>
      <c r="EL8" s="18">
        <v>0</v>
      </c>
      <c r="EM8" s="18">
        <v>0</v>
      </c>
      <c r="EN8" s="18">
        <v>0</v>
      </c>
      <c r="EO8" s="18">
        <v>0</v>
      </c>
      <c r="EP8" s="18">
        <v>0</v>
      </c>
      <c r="EQ8" s="18">
        <v>0</v>
      </c>
      <c r="ER8" s="18">
        <v>0</v>
      </c>
      <c r="ES8" s="18">
        <v>0</v>
      </c>
      <c r="ET8" s="18">
        <v>0</v>
      </c>
      <c r="EU8" s="18">
        <v>0</v>
      </c>
      <c r="EV8" s="57">
        <v>0</v>
      </c>
      <c r="EW8" s="54">
        <v>0</v>
      </c>
      <c r="EX8" s="18">
        <v>0</v>
      </c>
      <c r="EY8" s="18">
        <v>0</v>
      </c>
      <c r="EZ8" s="18">
        <v>0</v>
      </c>
      <c r="FA8" s="18">
        <v>0</v>
      </c>
      <c r="FB8" s="18">
        <v>0</v>
      </c>
      <c r="FC8" s="18">
        <v>0</v>
      </c>
      <c r="FD8" s="18">
        <v>0</v>
      </c>
      <c r="FE8" s="18">
        <v>0</v>
      </c>
      <c r="FF8" s="18">
        <v>0</v>
      </c>
      <c r="FG8" s="18">
        <v>0</v>
      </c>
      <c r="FH8" s="18">
        <v>0</v>
      </c>
      <c r="FI8" s="18">
        <v>0</v>
      </c>
      <c r="FJ8" s="18">
        <v>0</v>
      </c>
      <c r="FK8" s="57">
        <v>0</v>
      </c>
      <c r="FL8" s="54">
        <v>0</v>
      </c>
      <c r="FM8" s="18">
        <v>0</v>
      </c>
      <c r="FN8" s="18">
        <v>0</v>
      </c>
      <c r="FO8" s="18">
        <v>0</v>
      </c>
      <c r="FP8" s="18">
        <v>0</v>
      </c>
      <c r="FQ8" s="18">
        <v>0</v>
      </c>
      <c r="FR8" s="18">
        <v>0</v>
      </c>
      <c r="FS8" s="18">
        <v>0</v>
      </c>
      <c r="FT8" s="18">
        <v>0</v>
      </c>
      <c r="FU8" s="18">
        <v>0</v>
      </c>
      <c r="FV8" s="18">
        <v>0</v>
      </c>
      <c r="FW8" s="18">
        <v>0</v>
      </c>
      <c r="FX8" s="18">
        <v>0</v>
      </c>
      <c r="FY8" s="18">
        <v>0</v>
      </c>
      <c r="FZ8" s="57">
        <v>0</v>
      </c>
      <c r="GA8" s="54">
        <v>0</v>
      </c>
      <c r="GB8" s="18">
        <v>0</v>
      </c>
      <c r="GC8" s="18">
        <v>0</v>
      </c>
      <c r="GD8" s="18">
        <v>0</v>
      </c>
      <c r="GE8" s="18">
        <v>0</v>
      </c>
      <c r="GF8" s="18">
        <v>0</v>
      </c>
      <c r="GG8" s="18">
        <v>0</v>
      </c>
      <c r="GH8" s="18">
        <v>0</v>
      </c>
      <c r="GI8" s="18">
        <v>0</v>
      </c>
      <c r="GJ8" s="18">
        <v>0</v>
      </c>
      <c r="GK8" s="18">
        <v>0</v>
      </c>
      <c r="GL8" s="18">
        <v>0</v>
      </c>
      <c r="GM8" s="18">
        <v>0</v>
      </c>
      <c r="GN8" s="18">
        <v>0</v>
      </c>
      <c r="GO8" s="57">
        <v>0</v>
      </c>
    </row>
    <row r="9" spans="1:197" x14ac:dyDescent="0.2">
      <c r="A9" s="61">
        <v>3</v>
      </c>
      <c r="B9" s="32" t="s">
        <v>4</v>
      </c>
      <c r="C9" s="56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57">
        <v>0</v>
      </c>
      <c r="R9" s="54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57">
        <v>0</v>
      </c>
      <c r="AG9" s="54">
        <v>0</v>
      </c>
      <c r="AH9" s="18">
        <v>0</v>
      </c>
      <c r="AI9" s="18">
        <v>0</v>
      </c>
      <c r="AJ9" s="18">
        <v>0</v>
      </c>
      <c r="AK9" s="18">
        <v>0</v>
      </c>
      <c r="AL9" s="18">
        <v>0</v>
      </c>
      <c r="AM9" s="18">
        <v>0</v>
      </c>
      <c r="AN9" s="18">
        <v>0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>
        <v>0</v>
      </c>
      <c r="AU9" s="57">
        <v>0</v>
      </c>
      <c r="AV9" s="54">
        <v>0</v>
      </c>
      <c r="AW9" s="18">
        <v>0</v>
      </c>
      <c r="AX9" s="18">
        <v>0</v>
      </c>
      <c r="AY9" s="18">
        <v>0</v>
      </c>
      <c r="AZ9" s="18">
        <v>0</v>
      </c>
      <c r="BA9" s="18">
        <v>0</v>
      </c>
      <c r="BB9" s="18">
        <v>0</v>
      </c>
      <c r="BC9" s="18"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57">
        <v>0</v>
      </c>
      <c r="BK9" s="54">
        <v>555</v>
      </c>
      <c r="BL9" s="18">
        <v>555</v>
      </c>
      <c r="BM9" s="18"/>
      <c r="BN9" s="18"/>
      <c r="BO9" s="18"/>
      <c r="BP9" s="18">
        <v>540</v>
      </c>
      <c r="BQ9" s="18">
        <v>540</v>
      </c>
      <c r="BR9" s="18"/>
      <c r="BS9" s="18"/>
      <c r="BT9" s="18"/>
      <c r="BU9" s="18">
        <v>15</v>
      </c>
      <c r="BV9" s="18">
        <v>15</v>
      </c>
      <c r="BW9" s="18">
        <v>0</v>
      </c>
      <c r="BX9" s="18">
        <v>0</v>
      </c>
      <c r="BY9" s="18">
        <v>0</v>
      </c>
      <c r="BZ9" s="54">
        <v>0</v>
      </c>
      <c r="CA9" s="18">
        <v>0</v>
      </c>
      <c r="CB9" s="18">
        <v>0</v>
      </c>
      <c r="CC9" s="18">
        <v>0</v>
      </c>
      <c r="CD9" s="18">
        <v>0</v>
      </c>
      <c r="CE9" s="18">
        <v>0</v>
      </c>
      <c r="CF9" s="18">
        <v>0</v>
      </c>
      <c r="CG9" s="18">
        <v>0</v>
      </c>
      <c r="CH9" s="18">
        <v>0</v>
      </c>
      <c r="CI9" s="18">
        <v>0</v>
      </c>
      <c r="CJ9" s="18">
        <v>0</v>
      </c>
      <c r="CK9" s="18">
        <v>0</v>
      </c>
      <c r="CL9" s="18">
        <v>0</v>
      </c>
      <c r="CM9" s="18">
        <v>0</v>
      </c>
      <c r="CN9" s="57">
        <v>0</v>
      </c>
      <c r="CO9" s="54">
        <v>0</v>
      </c>
      <c r="CP9" s="18">
        <v>0</v>
      </c>
      <c r="CQ9" s="18">
        <v>0</v>
      </c>
      <c r="CR9" s="18">
        <v>0</v>
      </c>
      <c r="CS9" s="18">
        <v>0</v>
      </c>
      <c r="CT9" s="18">
        <v>0</v>
      </c>
      <c r="CU9" s="18">
        <v>0</v>
      </c>
      <c r="CV9" s="18">
        <v>0</v>
      </c>
      <c r="CW9" s="18">
        <v>0</v>
      </c>
      <c r="CX9" s="18">
        <v>0</v>
      </c>
      <c r="CY9" s="18">
        <v>0</v>
      </c>
      <c r="CZ9" s="18">
        <v>0</v>
      </c>
      <c r="DA9" s="18">
        <v>0</v>
      </c>
      <c r="DB9" s="18">
        <v>0</v>
      </c>
      <c r="DC9" s="57">
        <v>0</v>
      </c>
      <c r="DD9" s="54">
        <v>0</v>
      </c>
      <c r="DE9" s="18">
        <v>0</v>
      </c>
      <c r="DF9" s="18">
        <v>0</v>
      </c>
      <c r="DG9" s="18">
        <v>0</v>
      </c>
      <c r="DH9" s="18">
        <v>0</v>
      </c>
      <c r="DI9" s="18">
        <v>0</v>
      </c>
      <c r="DJ9" s="18">
        <v>0</v>
      </c>
      <c r="DK9" s="18">
        <v>0</v>
      </c>
      <c r="DL9" s="18">
        <v>0</v>
      </c>
      <c r="DM9" s="18">
        <v>0</v>
      </c>
      <c r="DN9" s="18">
        <v>0</v>
      </c>
      <c r="DO9" s="18">
        <v>0</v>
      </c>
      <c r="DP9" s="18">
        <v>0</v>
      </c>
      <c r="DQ9" s="18">
        <v>0</v>
      </c>
      <c r="DR9" s="57">
        <v>0</v>
      </c>
      <c r="DS9" s="54">
        <v>0</v>
      </c>
      <c r="DT9" s="18">
        <v>0</v>
      </c>
      <c r="DU9" s="18">
        <v>0</v>
      </c>
      <c r="DV9" s="18">
        <v>0</v>
      </c>
      <c r="DW9" s="18">
        <v>0</v>
      </c>
      <c r="DX9" s="18">
        <v>0</v>
      </c>
      <c r="DY9" s="18">
        <v>0</v>
      </c>
      <c r="DZ9" s="18">
        <v>0</v>
      </c>
      <c r="EA9" s="18">
        <v>0</v>
      </c>
      <c r="EB9" s="18">
        <v>0</v>
      </c>
      <c r="EC9" s="18">
        <v>0</v>
      </c>
      <c r="ED9" s="18">
        <v>0</v>
      </c>
      <c r="EE9" s="18">
        <v>0</v>
      </c>
      <c r="EF9" s="18">
        <v>0</v>
      </c>
      <c r="EG9" s="57">
        <v>0</v>
      </c>
      <c r="EH9" s="54">
        <v>0</v>
      </c>
      <c r="EI9" s="18">
        <v>0</v>
      </c>
      <c r="EJ9" s="18">
        <v>0</v>
      </c>
      <c r="EK9" s="18">
        <v>0</v>
      </c>
      <c r="EL9" s="18">
        <v>0</v>
      </c>
      <c r="EM9" s="18">
        <v>0</v>
      </c>
      <c r="EN9" s="18">
        <v>0</v>
      </c>
      <c r="EO9" s="18">
        <v>0</v>
      </c>
      <c r="EP9" s="18">
        <v>0</v>
      </c>
      <c r="EQ9" s="18">
        <v>0</v>
      </c>
      <c r="ER9" s="18">
        <v>0</v>
      </c>
      <c r="ES9" s="18">
        <v>0</v>
      </c>
      <c r="ET9" s="18">
        <v>0</v>
      </c>
      <c r="EU9" s="18">
        <v>0</v>
      </c>
      <c r="EV9" s="57">
        <v>0</v>
      </c>
      <c r="EW9" s="54">
        <v>0</v>
      </c>
      <c r="EX9" s="18">
        <v>0</v>
      </c>
      <c r="EY9" s="18">
        <v>0</v>
      </c>
      <c r="EZ9" s="18">
        <v>0</v>
      </c>
      <c r="FA9" s="18">
        <v>0</v>
      </c>
      <c r="FB9" s="18">
        <v>0</v>
      </c>
      <c r="FC9" s="18">
        <v>0</v>
      </c>
      <c r="FD9" s="18">
        <v>0</v>
      </c>
      <c r="FE9" s="18">
        <v>0</v>
      </c>
      <c r="FF9" s="18">
        <v>0</v>
      </c>
      <c r="FG9" s="18">
        <v>0</v>
      </c>
      <c r="FH9" s="18">
        <v>0</v>
      </c>
      <c r="FI9" s="18">
        <v>0</v>
      </c>
      <c r="FJ9" s="18">
        <v>0</v>
      </c>
      <c r="FK9" s="57">
        <v>0</v>
      </c>
      <c r="FL9" s="54">
        <v>0</v>
      </c>
      <c r="FM9" s="18">
        <v>0</v>
      </c>
      <c r="FN9" s="18">
        <v>0</v>
      </c>
      <c r="FO9" s="18">
        <v>0</v>
      </c>
      <c r="FP9" s="18">
        <v>0</v>
      </c>
      <c r="FQ9" s="18">
        <v>0</v>
      </c>
      <c r="FR9" s="18">
        <v>0</v>
      </c>
      <c r="FS9" s="18">
        <v>0</v>
      </c>
      <c r="FT9" s="18">
        <v>0</v>
      </c>
      <c r="FU9" s="18">
        <v>0</v>
      </c>
      <c r="FV9" s="18">
        <v>0</v>
      </c>
      <c r="FW9" s="18">
        <v>0</v>
      </c>
      <c r="FX9" s="18">
        <v>0</v>
      </c>
      <c r="FY9" s="18">
        <v>0</v>
      </c>
      <c r="FZ9" s="57">
        <v>0</v>
      </c>
      <c r="GA9" s="54">
        <v>0</v>
      </c>
      <c r="GB9" s="18">
        <v>0</v>
      </c>
      <c r="GC9" s="18">
        <v>0</v>
      </c>
      <c r="GD9" s="18">
        <v>0</v>
      </c>
      <c r="GE9" s="18">
        <v>0</v>
      </c>
      <c r="GF9" s="18">
        <v>0</v>
      </c>
      <c r="GG9" s="18">
        <v>0</v>
      </c>
      <c r="GH9" s="18">
        <v>0</v>
      </c>
      <c r="GI9" s="18">
        <v>0</v>
      </c>
      <c r="GJ9" s="18">
        <v>0</v>
      </c>
      <c r="GK9" s="18">
        <v>0</v>
      </c>
      <c r="GL9" s="18">
        <v>0</v>
      </c>
      <c r="GM9" s="18">
        <v>0</v>
      </c>
      <c r="GN9" s="18">
        <v>0</v>
      </c>
      <c r="GO9" s="57">
        <v>0</v>
      </c>
    </row>
    <row r="10" spans="1:197" x14ac:dyDescent="0.2">
      <c r="A10" s="61">
        <v>4</v>
      </c>
      <c r="B10" s="32" t="s">
        <v>5</v>
      </c>
      <c r="C10" s="56">
        <v>69</v>
      </c>
      <c r="D10" s="18">
        <v>17</v>
      </c>
      <c r="E10" s="18">
        <v>17</v>
      </c>
      <c r="F10" s="18">
        <v>17</v>
      </c>
      <c r="G10" s="18">
        <v>18</v>
      </c>
      <c r="H10" s="18">
        <v>8</v>
      </c>
      <c r="I10" s="18">
        <v>2</v>
      </c>
      <c r="J10" s="18">
        <v>2</v>
      </c>
      <c r="K10" s="18">
        <v>2</v>
      </c>
      <c r="L10" s="18">
        <v>2</v>
      </c>
      <c r="M10" s="18">
        <v>61</v>
      </c>
      <c r="N10" s="18">
        <v>15</v>
      </c>
      <c r="O10" s="18">
        <v>15</v>
      </c>
      <c r="P10" s="18">
        <v>15</v>
      </c>
      <c r="Q10" s="57">
        <v>16</v>
      </c>
      <c r="R10" s="54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57">
        <v>0</v>
      </c>
      <c r="AG10" s="54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57">
        <v>0</v>
      </c>
      <c r="AV10" s="54">
        <v>0</v>
      </c>
      <c r="AW10" s="18">
        <v>0</v>
      </c>
      <c r="AX10" s="18">
        <v>0</v>
      </c>
      <c r="AY10" s="18">
        <v>0</v>
      </c>
      <c r="AZ10" s="18">
        <v>0</v>
      </c>
      <c r="BA10" s="18">
        <v>0</v>
      </c>
      <c r="BB10" s="18">
        <v>0</v>
      </c>
      <c r="BC10" s="18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57">
        <v>0</v>
      </c>
      <c r="BK10" s="54">
        <v>287</v>
      </c>
      <c r="BL10" s="18">
        <v>287</v>
      </c>
      <c r="BM10" s="18"/>
      <c r="BN10" s="18"/>
      <c r="BO10" s="18"/>
      <c r="BP10" s="18">
        <v>32</v>
      </c>
      <c r="BQ10" s="18">
        <v>32</v>
      </c>
      <c r="BR10" s="18"/>
      <c r="BS10" s="18"/>
      <c r="BT10" s="18"/>
      <c r="BU10" s="18">
        <v>255</v>
      </c>
      <c r="BV10" s="18">
        <v>255</v>
      </c>
      <c r="BW10" s="18">
        <v>0</v>
      </c>
      <c r="BX10" s="18">
        <v>0</v>
      </c>
      <c r="BY10" s="18">
        <v>0</v>
      </c>
      <c r="BZ10" s="54">
        <v>0</v>
      </c>
      <c r="CA10" s="18">
        <v>0</v>
      </c>
      <c r="CB10" s="18">
        <v>0</v>
      </c>
      <c r="CC10" s="18">
        <v>0</v>
      </c>
      <c r="CD10" s="18">
        <v>0</v>
      </c>
      <c r="CE10" s="18">
        <v>0</v>
      </c>
      <c r="CF10" s="18">
        <v>0</v>
      </c>
      <c r="CG10" s="18">
        <v>0</v>
      </c>
      <c r="CH10" s="18">
        <v>0</v>
      </c>
      <c r="CI10" s="18">
        <v>0</v>
      </c>
      <c r="CJ10" s="18">
        <v>0</v>
      </c>
      <c r="CK10" s="18">
        <v>0</v>
      </c>
      <c r="CL10" s="18">
        <v>0</v>
      </c>
      <c r="CM10" s="18">
        <v>0</v>
      </c>
      <c r="CN10" s="57">
        <v>0</v>
      </c>
      <c r="CO10" s="54">
        <v>0</v>
      </c>
      <c r="CP10" s="18">
        <v>0</v>
      </c>
      <c r="CQ10" s="18">
        <v>0</v>
      </c>
      <c r="CR10" s="18">
        <v>0</v>
      </c>
      <c r="CS10" s="18">
        <v>0</v>
      </c>
      <c r="CT10" s="18">
        <v>0</v>
      </c>
      <c r="CU10" s="18">
        <v>0</v>
      </c>
      <c r="CV10" s="18">
        <v>0</v>
      </c>
      <c r="CW10" s="18">
        <v>0</v>
      </c>
      <c r="CX10" s="18">
        <v>0</v>
      </c>
      <c r="CY10" s="18">
        <v>0</v>
      </c>
      <c r="CZ10" s="18">
        <v>0</v>
      </c>
      <c r="DA10" s="18">
        <v>0</v>
      </c>
      <c r="DB10" s="18">
        <v>0</v>
      </c>
      <c r="DC10" s="57">
        <v>0</v>
      </c>
      <c r="DD10" s="54">
        <v>0</v>
      </c>
      <c r="DE10" s="18">
        <v>0</v>
      </c>
      <c r="DF10" s="18">
        <v>0</v>
      </c>
      <c r="DG10" s="18">
        <v>0</v>
      </c>
      <c r="DH10" s="18">
        <v>0</v>
      </c>
      <c r="DI10" s="18">
        <v>0</v>
      </c>
      <c r="DJ10" s="18">
        <v>0</v>
      </c>
      <c r="DK10" s="18">
        <v>0</v>
      </c>
      <c r="DL10" s="18">
        <v>0</v>
      </c>
      <c r="DM10" s="18">
        <v>0</v>
      </c>
      <c r="DN10" s="18">
        <v>0</v>
      </c>
      <c r="DO10" s="18">
        <v>0</v>
      </c>
      <c r="DP10" s="18">
        <v>0</v>
      </c>
      <c r="DQ10" s="18">
        <v>0</v>
      </c>
      <c r="DR10" s="57">
        <v>0</v>
      </c>
      <c r="DS10" s="54">
        <v>0</v>
      </c>
      <c r="DT10" s="18">
        <v>0</v>
      </c>
      <c r="DU10" s="18">
        <v>0</v>
      </c>
      <c r="DV10" s="18">
        <v>0</v>
      </c>
      <c r="DW10" s="18">
        <v>0</v>
      </c>
      <c r="DX10" s="18">
        <v>0</v>
      </c>
      <c r="DY10" s="18">
        <v>0</v>
      </c>
      <c r="DZ10" s="18">
        <v>0</v>
      </c>
      <c r="EA10" s="18">
        <v>0</v>
      </c>
      <c r="EB10" s="18">
        <v>0</v>
      </c>
      <c r="EC10" s="18">
        <v>0</v>
      </c>
      <c r="ED10" s="18">
        <v>0</v>
      </c>
      <c r="EE10" s="18">
        <v>0</v>
      </c>
      <c r="EF10" s="18">
        <v>0</v>
      </c>
      <c r="EG10" s="57">
        <v>0</v>
      </c>
      <c r="EH10" s="54">
        <v>0</v>
      </c>
      <c r="EI10" s="18">
        <v>0</v>
      </c>
      <c r="EJ10" s="18">
        <v>0</v>
      </c>
      <c r="EK10" s="18">
        <v>0</v>
      </c>
      <c r="EL10" s="18">
        <v>0</v>
      </c>
      <c r="EM10" s="18">
        <v>0</v>
      </c>
      <c r="EN10" s="18">
        <v>0</v>
      </c>
      <c r="EO10" s="18">
        <v>0</v>
      </c>
      <c r="EP10" s="18">
        <v>0</v>
      </c>
      <c r="EQ10" s="18">
        <v>0</v>
      </c>
      <c r="ER10" s="18">
        <v>0</v>
      </c>
      <c r="ES10" s="18">
        <v>0</v>
      </c>
      <c r="ET10" s="18">
        <v>0</v>
      </c>
      <c r="EU10" s="18">
        <v>0</v>
      </c>
      <c r="EV10" s="57">
        <v>0</v>
      </c>
      <c r="EW10" s="54">
        <v>0</v>
      </c>
      <c r="EX10" s="18">
        <v>0</v>
      </c>
      <c r="EY10" s="18">
        <v>0</v>
      </c>
      <c r="EZ10" s="18">
        <v>0</v>
      </c>
      <c r="FA10" s="18">
        <v>0</v>
      </c>
      <c r="FB10" s="18">
        <v>0</v>
      </c>
      <c r="FC10" s="18">
        <v>0</v>
      </c>
      <c r="FD10" s="18">
        <v>0</v>
      </c>
      <c r="FE10" s="18">
        <v>0</v>
      </c>
      <c r="FF10" s="18">
        <v>0</v>
      </c>
      <c r="FG10" s="18">
        <v>0</v>
      </c>
      <c r="FH10" s="18">
        <v>0</v>
      </c>
      <c r="FI10" s="18">
        <v>0</v>
      </c>
      <c r="FJ10" s="18">
        <v>0</v>
      </c>
      <c r="FK10" s="57">
        <v>0</v>
      </c>
      <c r="FL10" s="54">
        <v>0</v>
      </c>
      <c r="FM10" s="18">
        <v>0</v>
      </c>
      <c r="FN10" s="18">
        <v>0</v>
      </c>
      <c r="FO10" s="18">
        <v>0</v>
      </c>
      <c r="FP10" s="18">
        <v>0</v>
      </c>
      <c r="FQ10" s="18">
        <v>0</v>
      </c>
      <c r="FR10" s="18">
        <v>0</v>
      </c>
      <c r="FS10" s="18">
        <v>0</v>
      </c>
      <c r="FT10" s="18">
        <v>0</v>
      </c>
      <c r="FU10" s="18">
        <v>0</v>
      </c>
      <c r="FV10" s="18">
        <v>0</v>
      </c>
      <c r="FW10" s="18">
        <v>0</v>
      </c>
      <c r="FX10" s="18">
        <v>0</v>
      </c>
      <c r="FY10" s="18">
        <v>0</v>
      </c>
      <c r="FZ10" s="57">
        <v>0</v>
      </c>
      <c r="GA10" s="54">
        <v>0</v>
      </c>
      <c r="GB10" s="18">
        <v>0</v>
      </c>
      <c r="GC10" s="18">
        <v>0</v>
      </c>
      <c r="GD10" s="18">
        <v>0</v>
      </c>
      <c r="GE10" s="18">
        <v>0</v>
      </c>
      <c r="GF10" s="18">
        <v>0</v>
      </c>
      <c r="GG10" s="18">
        <v>0</v>
      </c>
      <c r="GH10" s="18">
        <v>0</v>
      </c>
      <c r="GI10" s="18">
        <v>0</v>
      </c>
      <c r="GJ10" s="18">
        <v>0</v>
      </c>
      <c r="GK10" s="18">
        <v>0</v>
      </c>
      <c r="GL10" s="18">
        <v>0</v>
      </c>
      <c r="GM10" s="18">
        <v>0</v>
      </c>
      <c r="GN10" s="18">
        <v>0</v>
      </c>
      <c r="GO10" s="57">
        <v>0</v>
      </c>
    </row>
    <row r="11" spans="1:197" x14ac:dyDescent="0.2">
      <c r="A11" s="61">
        <v>5</v>
      </c>
      <c r="B11" s="32" t="s">
        <v>6</v>
      </c>
      <c r="C11" s="56">
        <v>1157</v>
      </c>
      <c r="D11" s="18">
        <v>289</v>
      </c>
      <c r="E11" s="18">
        <v>289</v>
      </c>
      <c r="F11" s="18">
        <v>289</v>
      </c>
      <c r="G11" s="18">
        <v>290</v>
      </c>
      <c r="H11" s="18">
        <v>189</v>
      </c>
      <c r="I11" s="18">
        <v>47</v>
      </c>
      <c r="J11" s="18">
        <v>47</v>
      </c>
      <c r="K11" s="18">
        <v>47</v>
      </c>
      <c r="L11" s="18">
        <v>48</v>
      </c>
      <c r="M11" s="18">
        <v>968</v>
      </c>
      <c r="N11" s="18">
        <v>242</v>
      </c>
      <c r="O11" s="18">
        <v>242</v>
      </c>
      <c r="P11" s="18">
        <v>242</v>
      </c>
      <c r="Q11" s="57">
        <v>242</v>
      </c>
      <c r="R11" s="54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57">
        <v>0</v>
      </c>
      <c r="AG11" s="54">
        <v>0</v>
      </c>
      <c r="AH11" s="18">
        <v>0</v>
      </c>
      <c r="AI11" s="18">
        <v>0</v>
      </c>
      <c r="AJ11" s="18">
        <v>0</v>
      </c>
      <c r="AK11" s="18">
        <v>0</v>
      </c>
      <c r="AL11" s="18">
        <v>0</v>
      </c>
      <c r="AM11" s="18">
        <v>0</v>
      </c>
      <c r="AN11" s="18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T11" s="18">
        <v>0</v>
      </c>
      <c r="AU11" s="57">
        <v>0</v>
      </c>
      <c r="AV11" s="54">
        <v>0</v>
      </c>
      <c r="AW11" s="18">
        <v>0</v>
      </c>
      <c r="AX11" s="18">
        <v>0</v>
      </c>
      <c r="AY11" s="18">
        <v>0</v>
      </c>
      <c r="AZ11" s="18">
        <v>0</v>
      </c>
      <c r="BA11" s="18">
        <v>0</v>
      </c>
      <c r="BB11" s="18">
        <v>0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57">
        <v>0</v>
      </c>
      <c r="BK11" s="54">
        <v>625</v>
      </c>
      <c r="BL11" s="18">
        <v>625</v>
      </c>
      <c r="BM11" s="18"/>
      <c r="BN11" s="18"/>
      <c r="BO11" s="18"/>
      <c r="BP11" s="18">
        <v>102</v>
      </c>
      <c r="BQ11" s="18">
        <v>102</v>
      </c>
      <c r="BR11" s="18"/>
      <c r="BS11" s="18"/>
      <c r="BT11" s="18"/>
      <c r="BU11" s="18">
        <v>523</v>
      </c>
      <c r="BV11" s="18">
        <v>523</v>
      </c>
      <c r="BW11" s="18">
        <v>0</v>
      </c>
      <c r="BX11" s="18">
        <v>0</v>
      </c>
      <c r="BY11" s="18">
        <v>0</v>
      </c>
      <c r="BZ11" s="54">
        <v>0</v>
      </c>
      <c r="CA11" s="18">
        <v>0</v>
      </c>
      <c r="CB11" s="18">
        <v>0</v>
      </c>
      <c r="CC11" s="18">
        <v>0</v>
      </c>
      <c r="CD11" s="18">
        <v>0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8">
        <v>0</v>
      </c>
      <c r="CM11" s="18">
        <v>0</v>
      </c>
      <c r="CN11" s="57">
        <v>0</v>
      </c>
      <c r="CO11" s="54">
        <v>0</v>
      </c>
      <c r="CP11" s="18">
        <v>0</v>
      </c>
      <c r="CQ11" s="18">
        <v>0</v>
      </c>
      <c r="CR11" s="18">
        <v>0</v>
      </c>
      <c r="CS11" s="18">
        <v>0</v>
      </c>
      <c r="CT11" s="18">
        <v>0</v>
      </c>
      <c r="CU11" s="18">
        <v>0</v>
      </c>
      <c r="CV11" s="18">
        <v>0</v>
      </c>
      <c r="CW11" s="18">
        <v>0</v>
      </c>
      <c r="CX11" s="18">
        <v>0</v>
      </c>
      <c r="CY11" s="18">
        <v>0</v>
      </c>
      <c r="CZ11" s="18">
        <v>0</v>
      </c>
      <c r="DA11" s="18">
        <v>0</v>
      </c>
      <c r="DB11" s="18">
        <v>0</v>
      </c>
      <c r="DC11" s="57">
        <v>0</v>
      </c>
      <c r="DD11" s="54">
        <v>0</v>
      </c>
      <c r="DE11" s="18">
        <v>0</v>
      </c>
      <c r="DF11" s="18">
        <v>0</v>
      </c>
      <c r="DG11" s="18">
        <v>0</v>
      </c>
      <c r="DH11" s="18">
        <v>0</v>
      </c>
      <c r="DI11" s="18">
        <v>0</v>
      </c>
      <c r="DJ11" s="18">
        <v>0</v>
      </c>
      <c r="DK11" s="18">
        <v>0</v>
      </c>
      <c r="DL11" s="18">
        <v>0</v>
      </c>
      <c r="DM11" s="18">
        <v>0</v>
      </c>
      <c r="DN11" s="18">
        <v>0</v>
      </c>
      <c r="DO11" s="18">
        <v>0</v>
      </c>
      <c r="DP11" s="18">
        <v>0</v>
      </c>
      <c r="DQ11" s="18">
        <v>0</v>
      </c>
      <c r="DR11" s="57">
        <v>0</v>
      </c>
      <c r="DS11" s="54">
        <v>0</v>
      </c>
      <c r="DT11" s="18">
        <v>0</v>
      </c>
      <c r="DU11" s="18">
        <v>0</v>
      </c>
      <c r="DV11" s="18">
        <v>0</v>
      </c>
      <c r="DW11" s="18">
        <v>0</v>
      </c>
      <c r="DX11" s="18">
        <v>0</v>
      </c>
      <c r="DY11" s="18">
        <v>0</v>
      </c>
      <c r="DZ11" s="18">
        <v>0</v>
      </c>
      <c r="EA11" s="18">
        <v>0</v>
      </c>
      <c r="EB11" s="18">
        <v>0</v>
      </c>
      <c r="EC11" s="18">
        <v>0</v>
      </c>
      <c r="ED11" s="18">
        <v>0</v>
      </c>
      <c r="EE11" s="18">
        <v>0</v>
      </c>
      <c r="EF11" s="18">
        <v>0</v>
      </c>
      <c r="EG11" s="57">
        <v>0</v>
      </c>
      <c r="EH11" s="54">
        <v>0</v>
      </c>
      <c r="EI11" s="18">
        <v>0</v>
      </c>
      <c r="EJ11" s="18">
        <v>0</v>
      </c>
      <c r="EK11" s="18">
        <v>0</v>
      </c>
      <c r="EL11" s="18">
        <v>0</v>
      </c>
      <c r="EM11" s="18">
        <v>0</v>
      </c>
      <c r="EN11" s="18">
        <v>0</v>
      </c>
      <c r="EO11" s="18">
        <v>0</v>
      </c>
      <c r="EP11" s="18">
        <v>0</v>
      </c>
      <c r="EQ11" s="18">
        <v>0</v>
      </c>
      <c r="ER11" s="18">
        <v>0</v>
      </c>
      <c r="ES11" s="18">
        <v>0</v>
      </c>
      <c r="ET11" s="18">
        <v>0</v>
      </c>
      <c r="EU11" s="18">
        <v>0</v>
      </c>
      <c r="EV11" s="57">
        <v>0</v>
      </c>
      <c r="EW11" s="54">
        <v>0</v>
      </c>
      <c r="EX11" s="18">
        <v>0</v>
      </c>
      <c r="EY11" s="18">
        <v>0</v>
      </c>
      <c r="EZ11" s="18">
        <v>0</v>
      </c>
      <c r="FA11" s="18">
        <v>0</v>
      </c>
      <c r="FB11" s="18">
        <v>0</v>
      </c>
      <c r="FC11" s="18">
        <v>0</v>
      </c>
      <c r="FD11" s="18">
        <v>0</v>
      </c>
      <c r="FE11" s="18">
        <v>0</v>
      </c>
      <c r="FF11" s="18">
        <v>0</v>
      </c>
      <c r="FG11" s="18">
        <v>0</v>
      </c>
      <c r="FH11" s="18">
        <v>0</v>
      </c>
      <c r="FI11" s="18">
        <v>0</v>
      </c>
      <c r="FJ11" s="18">
        <v>0</v>
      </c>
      <c r="FK11" s="57">
        <v>0</v>
      </c>
      <c r="FL11" s="54">
        <v>0</v>
      </c>
      <c r="FM11" s="18">
        <v>0</v>
      </c>
      <c r="FN11" s="18">
        <v>0</v>
      </c>
      <c r="FO11" s="18">
        <v>0</v>
      </c>
      <c r="FP11" s="18">
        <v>0</v>
      </c>
      <c r="FQ11" s="18">
        <v>0</v>
      </c>
      <c r="FR11" s="18">
        <v>0</v>
      </c>
      <c r="FS11" s="18">
        <v>0</v>
      </c>
      <c r="FT11" s="18">
        <v>0</v>
      </c>
      <c r="FU11" s="18">
        <v>0</v>
      </c>
      <c r="FV11" s="18">
        <v>0</v>
      </c>
      <c r="FW11" s="18">
        <v>0</v>
      </c>
      <c r="FX11" s="18">
        <v>0</v>
      </c>
      <c r="FY11" s="18">
        <v>0</v>
      </c>
      <c r="FZ11" s="57">
        <v>0</v>
      </c>
      <c r="GA11" s="54">
        <v>0</v>
      </c>
      <c r="GB11" s="18">
        <v>0</v>
      </c>
      <c r="GC11" s="18">
        <v>0</v>
      </c>
      <c r="GD11" s="18">
        <v>0</v>
      </c>
      <c r="GE11" s="18">
        <v>0</v>
      </c>
      <c r="GF11" s="18">
        <v>0</v>
      </c>
      <c r="GG11" s="18">
        <v>0</v>
      </c>
      <c r="GH11" s="18">
        <v>0</v>
      </c>
      <c r="GI11" s="18">
        <v>0</v>
      </c>
      <c r="GJ11" s="18">
        <v>0</v>
      </c>
      <c r="GK11" s="18">
        <v>0</v>
      </c>
      <c r="GL11" s="18">
        <v>0</v>
      </c>
      <c r="GM11" s="18">
        <v>0</v>
      </c>
      <c r="GN11" s="18">
        <v>0</v>
      </c>
      <c r="GO11" s="57">
        <v>0</v>
      </c>
    </row>
    <row r="12" spans="1:197" x14ac:dyDescent="0.2">
      <c r="A12" s="61">
        <v>6</v>
      </c>
      <c r="B12" s="32" t="s">
        <v>7</v>
      </c>
      <c r="C12" s="56">
        <v>351</v>
      </c>
      <c r="D12" s="18">
        <v>88</v>
      </c>
      <c r="E12" s="18">
        <v>88</v>
      </c>
      <c r="F12" s="18">
        <v>88</v>
      </c>
      <c r="G12" s="18">
        <v>87</v>
      </c>
      <c r="H12" s="18">
        <v>8</v>
      </c>
      <c r="I12" s="18">
        <v>2</v>
      </c>
      <c r="J12" s="18">
        <v>2</v>
      </c>
      <c r="K12" s="18">
        <v>2</v>
      </c>
      <c r="L12" s="18">
        <v>2</v>
      </c>
      <c r="M12" s="18">
        <v>343</v>
      </c>
      <c r="N12" s="18">
        <v>86</v>
      </c>
      <c r="O12" s="18">
        <v>86</v>
      </c>
      <c r="P12" s="18">
        <v>86</v>
      </c>
      <c r="Q12" s="57">
        <v>85</v>
      </c>
      <c r="R12" s="54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57">
        <v>0</v>
      </c>
      <c r="AG12" s="54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57">
        <v>0</v>
      </c>
      <c r="AV12" s="54">
        <v>0</v>
      </c>
      <c r="AW12" s="18">
        <v>0</v>
      </c>
      <c r="AX12" s="18">
        <v>0</v>
      </c>
      <c r="AY12" s="18">
        <v>0</v>
      </c>
      <c r="AZ12" s="18">
        <v>0</v>
      </c>
      <c r="BA12" s="18">
        <v>0</v>
      </c>
      <c r="BB12" s="18">
        <v>0</v>
      </c>
      <c r="BC12" s="18">
        <v>0</v>
      </c>
      <c r="BD12" s="18"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57">
        <v>0</v>
      </c>
      <c r="BK12" s="54">
        <v>136</v>
      </c>
      <c r="BL12" s="18">
        <v>136</v>
      </c>
      <c r="BM12" s="18"/>
      <c r="BN12" s="18"/>
      <c r="BO12" s="18"/>
      <c r="BP12" s="18">
        <v>3</v>
      </c>
      <c r="BQ12" s="18">
        <v>3</v>
      </c>
      <c r="BR12" s="18"/>
      <c r="BS12" s="18"/>
      <c r="BT12" s="18"/>
      <c r="BU12" s="18">
        <v>133</v>
      </c>
      <c r="BV12" s="18">
        <v>133</v>
      </c>
      <c r="BW12" s="18">
        <v>0</v>
      </c>
      <c r="BX12" s="18">
        <v>0</v>
      </c>
      <c r="BY12" s="18">
        <v>0</v>
      </c>
      <c r="BZ12" s="54">
        <v>0</v>
      </c>
      <c r="CA12" s="18">
        <v>0</v>
      </c>
      <c r="CB12" s="18">
        <v>0</v>
      </c>
      <c r="CC12" s="18">
        <v>0</v>
      </c>
      <c r="CD12" s="18">
        <v>0</v>
      </c>
      <c r="CE12" s="18">
        <v>0</v>
      </c>
      <c r="CF12" s="18">
        <v>0</v>
      </c>
      <c r="CG12" s="18">
        <v>0</v>
      </c>
      <c r="CH12" s="18">
        <v>0</v>
      </c>
      <c r="CI12" s="18">
        <v>0</v>
      </c>
      <c r="CJ12" s="18">
        <v>0</v>
      </c>
      <c r="CK12" s="18">
        <v>0</v>
      </c>
      <c r="CL12" s="18">
        <v>0</v>
      </c>
      <c r="CM12" s="18">
        <v>0</v>
      </c>
      <c r="CN12" s="57">
        <v>0</v>
      </c>
      <c r="CO12" s="54">
        <v>0</v>
      </c>
      <c r="CP12" s="18">
        <v>0</v>
      </c>
      <c r="CQ12" s="18">
        <v>0</v>
      </c>
      <c r="CR12" s="18">
        <v>0</v>
      </c>
      <c r="CS12" s="18">
        <v>0</v>
      </c>
      <c r="CT12" s="18">
        <v>0</v>
      </c>
      <c r="CU12" s="18">
        <v>0</v>
      </c>
      <c r="CV12" s="18">
        <v>0</v>
      </c>
      <c r="CW12" s="18">
        <v>0</v>
      </c>
      <c r="CX12" s="18">
        <v>0</v>
      </c>
      <c r="CY12" s="18">
        <v>0</v>
      </c>
      <c r="CZ12" s="18">
        <v>0</v>
      </c>
      <c r="DA12" s="18">
        <v>0</v>
      </c>
      <c r="DB12" s="18">
        <v>0</v>
      </c>
      <c r="DC12" s="57">
        <v>0</v>
      </c>
      <c r="DD12" s="54">
        <v>0</v>
      </c>
      <c r="DE12" s="18">
        <v>0</v>
      </c>
      <c r="DF12" s="18">
        <v>0</v>
      </c>
      <c r="DG12" s="18">
        <v>0</v>
      </c>
      <c r="DH12" s="18">
        <v>0</v>
      </c>
      <c r="DI12" s="18">
        <v>0</v>
      </c>
      <c r="DJ12" s="18">
        <v>0</v>
      </c>
      <c r="DK12" s="18">
        <v>0</v>
      </c>
      <c r="DL12" s="18">
        <v>0</v>
      </c>
      <c r="DM12" s="18">
        <v>0</v>
      </c>
      <c r="DN12" s="18">
        <v>0</v>
      </c>
      <c r="DO12" s="18">
        <v>0</v>
      </c>
      <c r="DP12" s="18">
        <v>0</v>
      </c>
      <c r="DQ12" s="18">
        <v>0</v>
      </c>
      <c r="DR12" s="57">
        <v>0</v>
      </c>
      <c r="DS12" s="54">
        <v>0</v>
      </c>
      <c r="DT12" s="18">
        <v>0</v>
      </c>
      <c r="DU12" s="18">
        <v>0</v>
      </c>
      <c r="DV12" s="18">
        <v>0</v>
      </c>
      <c r="DW12" s="18">
        <v>0</v>
      </c>
      <c r="DX12" s="18">
        <v>0</v>
      </c>
      <c r="DY12" s="18">
        <v>0</v>
      </c>
      <c r="DZ12" s="18">
        <v>0</v>
      </c>
      <c r="EA12" s="18">
        <v>0</v>
      </c>
      <c r="EB12" s="18">
        <v>0</v>
      </c>
      <c r="EC12" s="18">
        <v>0</v>
      </c>
      <c r="ED12" s="18">
        <v>0</v>
      </c>
      <c r="EE12" s="18">
        <v>0</v>
      </c>
      <c r="EF12" s="18">
        <v>0</v>
      </c>
      <c r="EG12" s="57">
        <v>0</v>
      </c>
      <c r="EH12" s="54">
        <v>0</v>
      </c>
      <c r="EI12" s="18">
        <v>0</v>
      </c>
      <c r="EJ12" s="18">
        <v>0</v>
      </c>
      <c r="EK12" s="18">
        <v>0</v>
      </c>
      <c r="EL12" s="18">
        <v>0</v>
      </c>
      <c r="EM12" s="18">
        <v>0</v>
      </c>
      <c r="EN12" s="18">
        <v>0</v>
      </c>
      <c r="EO12" s="18">
        <v>0</v>
      </c>
      <c r="EP12" s="18">
        <v>0</v>
      </c>
      <c r="EQ12" s="18">
        <v>0</v>
      </c>
      <c r="ER12" s="18">
        <v>0</v>
      </c>
      <c r="ES12" s="18">
        <v>0</v>
      </c>
      <c r="ET12" s="18">
        <v>0</v>
      </c>
      <c r="EU12" s="18">
        <v>0</v>
      </c>
      <c r="EV12" s="57">
        <v>0</v>
      </c>
      <c r="EW12" s="54">
        <v>0</v>
      </c>
      <c r="EX12" s="18">
        <v>0</v>
      </c>
      <c r="EY12" s="18">
        <v>0</v>
      </c>
      <c r="EZ12" s="18">
        <v>0</v>
      </c>
      <c r="FA12" s="18">
        <v>0</v>
      </c>
      <c r="FB12" s="18">
        <v>0</v>
      </c>
      <c r="FC12" s="18">
        <v>0</v>
      </c>
      <c r="FD12" s="18">
        <v>0</v>
      </c>
      <c r="FE12" s="18">
        <v>0</v>
      </c>
      <c r="FF12" s="18">
        <v>0</v>
      </c>
      <c r="FG12" s="18">
        <v>0</v>
      </c>
      <c r="FH12" s="18">
        <v>0</v>
      </c>
      <c r="FI12" s="18">
        <v>0</v>
      </c>
      <c r="FJ12" s="18">
        <v>0</v>
      </c>
      <c r="FK12" s="57">
        <v>0</v>
      </c>
      <c r="FL12" s="54">
        <v>0</v>
      </c>
      <c r="FM12" s="18">
        <v>0</v>
      </c>
      <c r="FN12" s="18">
        <v>0</v>
      </c>
      <c r="FO12" s="18">
        <v>0</v>
      </c>
      <c r="FP12" s="18">
        <v>0</v>
      </c>
      <c r="FQ12" s="18">
        <v>0</v>
      </c>
      <c r="FR12" s="18">
        <v>0</v>
      </c>
      <c r="FS12" s="18">
        <v>0</v>
      </c>
      <c r="FT12" s="18">
        <v>0</v>
      </c>
      <c r="FU12" s="18">
        <v>0</v>
      </c>
      <c r="FV12" s="18">
        <v>0</v>
      </c>
      <c r="FW12" s="18">
        <v>0</v>
      </c>
      <c r="FX12" s="18">
        <v>0</v>
      </c>
      <c r="FY12" s="18">
        <v>0</v>
      </c>
      <c r="FZ12" s="57">
        <v>0</v>
      </c>
      <c r="GA12" s="54">
        <v>0</v>
      </c>
      <c r="GB12" s="18">
        <v>0</v>
      </c>
      <c r="GC12" s="18">
        <v>0</v>
      </c>
      <c r="GD12" s="18">
        <v>0</v>
      </c>
      <c r="GE12" s="18">
        <v>0</v>
      </c>
      <c r="GF12" s="18">
        <v>0</v>
      </c>
      <c r="GG12" s="18">
        <v>0</v>
      </c>
      <c r="GH12" s="18">
        <v>0</v>
      </c>
      <c r="GI12" s="18">
        <v>0</v>
      </c>
      <c r="GJ12" s="18">
        <v>0</v>
      </c>
      <c r="GK12" s="18">
        <v>0</v>
      </c>
      <c r="GL12" s="18">
        <v>0</v>
      </c>
      <c r="GM12" s="18">
        <v>0</v>
      </c>
      <c r="GN12" s="18">
        <v>0</v>
      </c>
      <c r="GO12" s="57">
        <v>0</v>
      </c>
    </row>
    <row r="13" spans="1:197" ht="14.25" customHeight="1" x14ac:dyDescent="0.2">
      <c r="A13" s="61">
        <v>7</v>
      </c>
      <c r="B13" s="32" t="s">
        <v>8</v>
      </c>
      <c r="C13" s="56">
        <v>289</v>
      </c>
      <c r="D13" s="18">
        <v>72</v>
      </c>
      <c r="E13" s="18">
        <v>72</v>
      </c>
      <c r="F13" s="18">
        <v>72</v>
      </c>
      <c r="G13" s="18">
        <v>73</v>
      </c>
      <c r="H13" s="18">
        <v>109</v>
      </c>
      <c r="I13" s="18">
        <v>27</v>
      </c>
      <c r="J13" s="18">
        <v>27</v>
      </c>
      <c r="K13" s="18">
        <v>27</v>
      </c>
      <c r="L13" s="18">
        <v>28</v>
      </c>
      <c r="M13" s="18">
        <v>180</v>
      </c>
      <c r="N13" s="18">
        <v>45</v>
      </c>
      <c r="O13" s="18">
        <v>45</v>
      </c>
      <c r="P13" s="18">
        <v>45</v>
      </c>
      <c r="Q13" s="57">
        <v>45</v>
      </c>
      <c r="R13" s="54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57">
        <v>0</v>
      </c>
      <c r="AG13" s="54">
        <v>0</v>
      </c>
      <c r="AH13" s="18">
        <v>0</v>
      </c>
      <c r="AI13" s="18">
        <v>0</v>
      </c>
      <c r="AJ13" s="18">
        <v>0</v>
      </c>
      <c r="AK13" s="18">
        <v>0</v>
      </c>
      <c r="AL13" s="18">
        <v>0</v>
      </c>
      <c r="AM13" s="18">
        <v>0</v>
      </c>
      <c r="AN13" s="18">
        <v>0</v>
      </c>
      <c r="AO13" s="18">
        <v>0</v>
      </c>
      <c r="AP13" s="18">
        <v>0</v>
      </c>
      <c r="AQ13" s="18">
        <v>0</v>
      </c>
      <c r="AR13" s="18">
        <v>0</v>
      </c>
      <c r="AS13" s="18">
        <v>0</v>
      </c>
      <c r="AT13" s="18">
        <v>0</v>
      </c>
      <c r="AU13" s="57">
        <v>0</v>
      </c>
      <c r="AV13" s="54">
        <v>0</v>
      </c>
      <c r="AW13" s="18">
        <v>0</v>
      </c>
      <c r="AX13" s="18">
        <v>0</v>
      </c>
      <c r="AY13" s="18">
        <v>0</v>
      </c>
      <c r="AZ13" s="18">
        <v>0</v>
      </c>
      <c r="BA13" s="18">
        <v>0</v>
      </c>
      <c r="BB13" s="18">
        <v>0</v>
      </c>
      <c r="BC13" s="18">
        <v>0</v>
      </c>
      <c r="BD13" s="18"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57">
        <v>0</v>
      </c>
      <c r="BK13" s="54">
        <v>400</v>
      </c>
      <c r="BL13" s="18">
        <v>400</v>
      </c>
      <c r="BM13" s="18"/>
      <c r="BN13" s="18"/>
      <c r="BO13" s="18"/>
      <c r="BP13" s="18">
        <v>150</v>
      </c>
      <c r="BQ13" s="18">
        <v>150</v>
      </c>
      <c r="BR13" s="18"/>
      <c r="BS13" s="18"/>
      <c r="BT13" s="18"/>
      <c r="BU13" s="18">
        <v>250</v>
      </c>
      <c r="BV13" s="18">
        <v>250</v>
      </c>
      <c r="BW13" s="18">
        <v>0</v>
      </c>
      <c r="BX13" s="18">
        <v>0</v>
      </c>
      <c r="BY13" s="18">
        <v>0</v>
      </c>
      <c r="BZ13" s="54">
        <v>0</v>
      </c>
      <c r="CA13" s="18">
        <v>0</v>
      </c>
      <c r="CB13" s="18">
        <v>0</v>
      </c>
      <c r="CC13" s="18">
        <v>0</v>
      </c>
      <c r="CD13" s="18">
        <v>0</v>
      </c>
      <c r="CE13" s="18">
        <v>0</v>
      </c>
      <c r="CF13" s="18">
        <v>0</v>
      </c>
      <c r="CG13" s="18">
        <v>0</v>
      </c>
      <c r="CH13" s="18">
        <v>0</v>
      </c>
      <c r="CI13" s="18">
        <v>0</v>
      </c>
      <c r="CJ13" s="18">
        <v>0</v>
      </c>
      <c r="CK13" s="18">
        <v>0</v>
      </c>
      <c r="CL13" s="18">
        <v>0</v>
      </c>
      <c r="CM13" s="18">
        <v>0</v>
      </c>
      <c r="CN13" s="57">
        <v>0</v>
      </c>
      <c r="CO13" s="54">
        <v>0</v>
      </c>
      <c r="CP13" s="18">
        <v>0</v>
      </c>
      <c r="CQ13" s="18">
        <v>0</v>
      </c>
      <c r="CR13" s="18">
        <v>0</v>
      </c>
      <c r="CS13" s="18">
        <v>0</v>
      </c>
      <c r="CT13" s="18">
        <v>0</v>
      </c>
      <c r="CU13" s="18">
        <v>0</v>
      </c>
      <c r="CV13" s="18">
        <v>0</v>
      </c>
      <c r="CW13" s="18">
        <v>0</v>
      </c>
      <c r="CX13" s="18">
        <v>0</v>
      </c>
      <c r="CY13" s="18">
        <v>0</v>
      </c>
      <c r="CZ13" s="18">
        <v>0</v>
      </c>
      <c r="DA13" s="18">
        <v>0</v>
      </c>
      <c r="DB13" s="18">
        <v>0</v>
      </c>
      <c r="DC13" s="57">
        <v>0</v>
      </c>
      <c r="DD13" s="54">
        <v>0</v>
      </c>
      <c r="DE13" s="18">
        <v>0</v>
      </c>
      <c r="DF13" s="18">
        <v>0</v>
      </c>
      <c r="DG13" s="18">
        <v>0</v>
      </c>
      <c r="DH13" s="18">
        <v>0</v>
      </c>
      <c r="DI13" s="18">
        <v>0</v>
      </c>
      <c r="DJ13" s="18">
        <v>0</v>
      </c>
      <c r="DK13" s="18">
        <v>0</v>
      </c>
      <c r="DL13" s="18">
        <v>0</v>
      </c>
      <c r="DM13" s="18">
        <v>0</v>
      </c>
      <c r="DN13" s="18">
        <v>0</v>
      </c>
      <c r="DO13" s="18">
        <v>0</v>
      </c>
      <c r="DP13" s="18">
        <v>0</v>
      </c>
      <c r="DQ13" s="18">
        <v>0</v>
      </c>
      <c r="DR13" s="57">
        <v>0</v>
      </c>
      <c r="DS13" s="54">
        <v>0</v>
      </c>
      <c r="DT13" s="18">
        <v>0</v>
      </c>
      <c r="DU13" s="18">
        <v>0</v>
      </c>
      <c r="DV13" s="18">
        <v>0</v>
      </c>
      <c r="DW13" s="18">
        <v>0</v>
      </c>
      <c r="DX13" s="18">
        <v>0</v>
      </c>
      <c r="DY13" s="18">
        <v>0</v>
      </c>
      <c r="DZ13" s="18">
        <v>0</v>
      </c>
      <c r="EA13" s="18">
        <v>0</v>
      </c>
      <c r="EB13" s="18">
        <v>0</v>
      </c>
      <c r="EC13" s="18">
        <v>0</v>
      </c>
      <c r="ED13" s="18">
        <v>0</v>
      </c>
      <c r="EE13" s="18">
        <v>0</v>
      </c>
      <c r="EF13" s="18">
        <v>0</v>
      </c>
      <c r="EG13" s="57">
        <v>0</v>
      </c>
      <c r="EH13" s="54">
        <v>0</v>
      </c>
      <c r="EI13" s="18">
        <v>0</v>
      </c>
      <c r="EJ13" s="18">
        <v>0</v>
      </c>
      <c r="EK13" s="18">
        <v>0</v>
      </c>
      <c r="EL13" s="18">
        <v>0</v>
      </c>
      <c r="EM13" s="18">
        <v>0</v>
      </c>
      <c r="EN13" s="18">
        <v>0</v>
      </c>
      <c r="EO13" s="18">
        <v>0</v>
      </c>
      <c r="EP13" s="18">
        <v>0</v>
      </c>
      <c r="EQ13" s="18">
        <v>0</v>
      </c>
      <c r="ER13" s="18">
        <v>0</v>
      </c>
      <c r="ES13" s="18">
        <v>0</v>
      </c>
      <c r="ET13" s="18">
        <v>0</v>
      </c>
      <c r="EU13" s="18">
        <v>0</v>
      </c>
      <c r="EV13" s="57">
        <v>0</v>
      </c>
      <c r="EW13" s="54">
        <v>0</v>
      </c>
      <c r="EX13" s="18">
        <v>0</v>
      </c>
      <c r="EY13" s="18">
        <v>0</v>
      </c>
      <c r="EZ13" s="18">
        <v>0</v>
      </c>
      <c r="FA13" s="18">
        <v>0</v>
      </c>
      <c r="FB13" s="18">
        <v>0</v>
      </c>
      <c r="FC13" s="18">
        <v>0</v>
      </c>
      <c r="FD13" s="18">
        <v>0</v>
      </c>
      <c r="FE13" s="18">
        <v>0</v>
      </c>
      <c r="FF13" s="18">
        <v>0</v>
      </c>
      <c r="FG13" s="18">
        <v>0</v>
      </c>
      <c r="FH13" s="18">
        <v>0</v>
      </c>
      <c r="FI13" s="18">
        <v>0</v>
      </c>
      <c r="FJ13" s="18">
        <v>0</v>
      </c>
      <c r="FK13" s="57">
        <v>0</v>
      </c>
      <c r="FL13" s="54">
        <v>0</v>
      </c>
      <c r="FM13" s="18">
        <v>0</v>
      </c>
      <c r="FN13" s="18">
        <v>0</v>
      </c>
      <c r="FO13" s="18">
        <v>0</v>
      </c>
      <c r="FP13" s="18">
        <v>0</v>
      </c>
      <c r="FQ13" s="18">
        <v>0</v>
      </c>
      <c r="FR13" s="18">
        <v>0</v>
      </c>
      <c r="FS13" s="18">
        <v>0</v>
      </c>
      <c r="FT13" s="18">
        <v>0</v>
      </c>
      <c r="FU13" s="18">
        <v>0</v>
      </c>
      <c r="FV13" s="18">
        <v>0</v>
      </c>
      <c r="FW13" s="18">
        <v>0</v>
      </c>
      <c r="FX13" s="18">
        <v>0</v>
      </c>
      <c r="FY13" s="18">
        <v>0</v>
      </c>
      <c r="FZ13" s="57">
        <v>0</v>
      </c>
      <c r="GA13" s="54">
        <v>0</v>
      </c>
      <c r="GB13" s="18">
        <v>0</v>
      </c>
      <c r="GC13" s="18">
        <v>0</v>
      </c>
      <c r="GD13" s="18">
        <v>0</v>
      </c>
      <c r="GE13" s="18">
        <v>0</v>
      </c>
      <c r="GF13" s="18">
        <v>0</v>
      </c>
      <c r="GG13" s="18">
        <v>0</v>
      </c>
      <c r="GH13" s="18">
        <v>0</v>
      </c>
      <c r="GI13" s="18">
        <v>0</v>
      </c>
      <c r="GJ13" s="18">
        <v>0</v>
      </c>
      <c r="GK13" s="18">
        <v>0</v>
      </c>
      <c r="GL13" s="18">
        <v>0</v>
      </c>
      <c r="GM13" s="18">
        <v>0</v>
      </c>
      <c r="GN13" s="18">
        <v>0</v>
      </c>
      <c r="GO13" s="57">
        <v>0</v>
      </c>
    </row>
    <row r="14" spans="1:197" ht="15" hidden="1" customHeight="1" x14ac:dyDescent="0.2">
      <c r="A14" s="61">
        <v>8</v>
      </c>
      <c r="B14" s="32" t="s">
        <v>9</v>
      </c>
      <c r="C14" s="56">
        <v>1805</v>
      </c>
      <c r="D14" s="18">
        <v>451</v>
      </c>
      <c r="E14" s="18">
        <v>451</v>
      </c>
      <c r="F14" s="18">
        <v>451</v>
      </c>
      <c r="G14" s="18">
        <v>452</v>
      </c>
      <c r="H14" s="18">
        <v>91</v>
      </c>
      <c r="I14" s="18">
        <v>23</v>
      </c>
      <c r="J14" s="18">
        <v>23</v>
      </c>
      <c r="K14" s="18">
        <v>23</v>
      </c>
      <c r="L14" s="18">
        <v>22</v>
      </c>
      <c r="M14" s="18">
        <v>1714</v>
      </c>
      <c r="N14" s="18">
        <v>429</v>
      </c>
      <c r="O14" s="18">
        <v>429</v>
      </c>
      <c r="P14" s="18">
        <v>429</v>
      </c>
      <c r="Q14" s="57">
        <v>427</v>
      </c>
      <c r="R14" s="54"/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57">
        <v>0</v>
      </c>
      <c r="AG14" s="54"/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</v>
      </c>
      <c r="AT14" s="18">
        <v>0</v>
      </c>
      <c r="AU14" s="57">
        <v>0</v>
      </c>
      <c r="AV14" s="54"/>
      <c r="AW14" s="18">
        <v>0</v>
      </c>
      <c r="AX14" s="18">
        <v>0</v>
      </c>
      <c r="AY14" s="18">
        <v>0</v>
      </c>
      <c r="AZ14" s="18">
        <v>0</v>
      </c>
      <c r="BA14" s="18">
        <v>0</v>
      </c>
      <c r="BB14" s="18">
        <v>0</v>
      </c>
      <c r="BC14" s="18">
        <v>0</v>
      </c>
      <c r="BD14" s="18">
        <v>0</v>
      </c>
      <c r="BE14" s="18">
        <v>0</v>
      </c>
      <c r="BF14" s="18">
        <v>0</v>
      </c>
      <c r="BG14" s="18">
        <v>0</v>
      </c>
      <c r="BH14" s="18">
        <v>0</v>
      </c>
      <c r="BI14" s="18">
        <v>0</v>
      </c>
      <c r="BJ14" s="57">
        <v>0</v>
      </c>
      <c r="BK14" s="54">
        <v>401</v>
      </c>
      <c r="BL14" s="18">
        <v>401</v>
      </c>
      <c r="BM14" s="18"/>
      <c r="BN14" s="18"/>
      <c r="BO14" s="18"/>
      <c r="BP14" s="18">
        <v>20</v>
      </c>
      <c r="BQ14" s="18">
        <v>20</v>
      </c>
      <c r="BR14" s="18"/>
      <c r="BS14" s="18"/>
      <c r="BT14" s="18"/>
      <c r="BU14" s="18">
        <v>381</v>
      </c>
      <c r="BV14" s="18">
        <v>381</v>
      </c>
      <c r="BW14" s="18">
        <v>0</v>
      </c>
      <c r="BX14" s="18">
        <v>0</v>
      </c>
      <c r="BY14" s="18">
        <v>0</v>
      </c>
      <c r="BZ14" s="54">
        <v>0</v>
      </c>
      <c r="CA14" s="18">
        <v>0</v>
      </c>
      <c r="CB14" s="18">
        <v>0</v>
      </c>
      <c r="CC14" s="18">
        <v>0</v>
      </c>
      <c r="CD14" s="18">
        <v>0</v>
      </c>
      <c r="CE14" s="18">
        <v>0</v>
      </c>
      <c r="CF14" s="18">
        <v>0</v>
      </c>
      <c r="CG14" s="18">
        <v>0</v>
      </c>
      <c r="CH14" s="18">
        <v>0</v>
      </c>
      <c r="CI14" s="18">
        <v>0</v>
      </c>
      <c r="CJ14" s="18">
        <v>0</v>
      </c>
      <c r="CK14" s="18">
        <v>0</v>
      </c>
      <c r="CL14" s="18">
        <v>0</v>
      </c>
      <c r="CM14" s="18">
        <v>0</v>
      </c>
      <c r="CN14" s="57">
        <v>0</v>
      </c>
      <c r="CO14" s="54">
        <v>0</v>
      </c>
      <c r="CP14" s="18">
        <v>0</v>
      </c>
      <c r="CQ14" s="18">
        <v>0</v>
      </c>
      <c r="CR14" s="18">
        <v>0</v>
      </c>
      <c r="CS14" s="18">
        <v>0</v>
      </c>
      <c r="CT14" s="18">
        <v>0</v>
      </c>
      <c r="CU14" s="18">
        <v>0</v>
      </c>
      <c r="CV14" s="18">
        <v>0</v>
      </c>
      <c r="CW14" s="18">
        <v>0</v>
      </c>
      <c r="CX14" s="18">
        <v>0</v>
      </c>
      <c r="CY14" s="18">
        <v>0</v>
      </c>
      <c r="CZ14" s="18">
        <v>0</v>
      </c>
      <c r="DA14" s="18">
        <v>0</v>
      </c>
      <c r="DB14" s="18">
        <v>0</v>
      </c>
      <c r="DC14" s="57">
        <v>0</v>
      </c>
      <c r="DD14" s="54">
        <v>0</v>
      </c>
      <c r="DE14" s="18">
        <v>0</v>
      </c>
      <c r="DF14" s="18">
        <v>0</v>
      </c>
      <c r="DG14" s="18">
        <v>0</v>
      </c>
      <c r="DH14" s="18">
        <v>0</v>
      </c>
      <c r="DI14" s="18">
        <v>0</v>
      </c>
      <c r="DJ14" s="18">
        <v>0</v>
      </c>
      <c r="DK14" s="18">
        <v>0</v>
      </c>
      <c r="DL14" s="18">
        <v>0</v>
      </c>
      <c r="DM14" s="18">
        <v>0</v>
      </c>
      <c r="DN14" s="18">
        <v>0</v>
      </c>
      <c r="DO14" s="18">
        <v>0</v>
      </c>
      <c r="DP14" s="18">
        <v>0</v>
      </c>
      <c r="DQ14" s="18">
        <v>0</v>
      </c>
      <c r="DR14" s="57">
        <v>0</v>
      </c>
      <c r="DS14" s="54">
        <v>0</v>
      </c>
      <c r="DT14" s="18">
        <v>0</v>
      </c>
      <c r="DU14" s="18">
        <v>0</v>
      </c>
      <c r="DV14" s="18">
        <v>0</v>
      </c>
      <c r="DW14" s="18">
        <v>0</v>
      </c>
      <c r="DX14" s="18">
        <v>0</v>
      </c>
      <c r="DY14" s="18">
        <v>0</v>
      </c>
      <c r="DZ14" s="18">
        <v>0</v>
      </c>
      <c r="EA14" s="18">
        <v>0</v>
      </c>
      <c r="EB14" s="18">
        <v>0</v>
      </c>
      <c r="EC14" s="18">
        <v>0</v>
      </c>
      <c r="ED14" s="18">
        <v>0</v>
      </c>
      <c r="EE14" s="18">
        <v>0</v>
      </c>
      <c r="EF14" s="18">
        <v>0</v>
      </c>
      <c r="EG14" s="57">
        <v>0</v>
      </c>
      <c r="EH14" s="54">
        <v>0</v>
      </c>
      <c r="EI14" s="18">
        <v>0</v>
      </c>
      <c r="EJ14" s="18">
        <v>0</v>
      </c>
      <c r="EK14" s="18">
        <v>0</v>
      </c>
      <c r="EL14" s="18">
        <v>0</v>
      </c>
      <c r="EM14" s="18">
        <v>0</v>
      </c>
      <c r="EN14" s="18">
        <v>0</v>
      </c>
      <c r="EO14" s="18">
        <v>0</v>
      </c>
      <c r="EP14" s="18">
        <v>0</v>
      </c>
      <c r="EQ14" s="18">
        <v>0</v>
      </c>
      <c r="ER14" s="18">
        <v>0</v>
      </c>
      <c r="ES14" s="18">
        <v>0</v>
      </c>
      <c r="ET14" s="18">
        <v>0</v>
      </c>
      <c r="EU14" s="18">
        <v>0</v>
      </c>
      <c r="EV14" s="57">
        <v>0</v>
      </c>
      <c r="EW14" s="54">
        <v>0</v>
      </c>
      <c r="EX14" s="18">
        <v>0</v>
      </c>
      <c r="EY14" s="18">
        <v>0</v>
      </c>
      <c r="EZ14" s="18">
        <v>0</v>
      </c>
      <c r="FA14" s="18">
        <v>0</v>
      </c>
      <c r="FB14" s="18">
        <v>0</v>
      </c>
      <c r="FC14" s="18">
        <v>0</v>
      </c>
      <c r="FD14" s="18">
        <v>0</v>
      </c>
      <c r="FE14" s="18">
        <v>0</v>
      </c>
      <c r="FF14" s="18">
        <v>0</v>
      </c>
      <c r="FG14" s="18">
        <v>0</v>
      </c>
      <c r="FH14" s="18">
        <v>0</v>
      </c>
      <c r="FI14" s="18">
        <v>0</v>
      </c>
      <c r="FJ14" s="18">
        <v>0</v>
      </c>
      <c r="FK14" s="57">
        <v>0</v>
      </c>
      <c r="FL14" s="54">
        <v>0</v>
      </c>
      <c r="FM14" s="18">
        <v>0</v>
      </c>
      <c r="FN14" s="18">
        <v>0</v>
      </c>
      <c r="FO14" s="18">
        <v>0</v>
      </c>
      <c r="FP14" s="18">
        <v>0</v>
      </c>
      <c r="FQ14" s="18">
        <v>0</v>
      </c>
      <c r="FR14" s="18">
        <v>0</v>
      </c>
      <c r="FS14" s="18">
        <v>0</v>
      </c>
      <c r="FT14" s="18">
        <v>0</v>
      </c>
      <c r="FU14" s="18">
        <v>0</v>
      </c>
      <c r="FV14" s="18">
        <v>0</v>
      </c>
      <c r="FW14" s="18">
        <v>0</v>
      </c>
      <c r="FX14" s="18">
        <v>0</v>
      </c>
      <c r="FY14" s="18">
        <v>0</v>
      </c>
      <c r="FZ14" s="57">
        <v>0</v>
      </c>
      <c r="GA14" s="54">
        <v>0</v>
      </c>
      <c r="GB14" s="18">
        <v>0</v>
      </c>
      <c r="GC14" s="18">
        <v>0</v>
      </c>
      <c r="GD14" s="18">
        <v>0</v>
      </c>
      <c r="GE14" s="18">
        <v>0</v>
      </c>
      <c r="GF14" s="18">
        <v>0</v>
      </c>
      <c r="GG14" s="18">
        <v>0</v>
      </c>
      <c r="GH14" s="18">
        <v>0</v>
      </c>
      <c r="GI14" s="18">
        <v>0</v>
      </c>
      <c r="GJ14" s="18">
        <v>0</v>
      </c>
      <c r="GK14" s="18">
        <v>0</v>
      </c>
      <c r="GL14" s="18">
        <v>0</v>
      </c>
      <c r="GM14" s="18">
        <v>0</v>
      </c>
      <c r="GN14" s="18">
        <v>0</v>
      </c>
      <c r="GO14" s="57">
        <v>0</v>
      </c>
    </row>
    <row r="15" spans="1:197" x14ac:dyDescent="0.2">
      <c r="A15" s="61">
        <v>9</v>
      </c>
      <c r="B15" s="32" t="s">
        <v>10</v>
      </c>
      <c r="C15" s="56">
        <v>951</v>
      </c>
      <c r="D15" s="18">
        <v>238</v>
      </c>
      <c r="E15" s="18">
        <v>238</v>
      </c>
      <c r="F15" s="18">
        <v>238</v>
      </c>
      <c r="G15" s="18">
        <v>237</v>
      </c>
      <c r="H15" s="18">
        <v>853</v>
      </c>
      <c r="I15" s="18">
        <v>213</v>
      </c>
      <c r="J15" s="18">
        <v>213</v>
      </c>
      <c r="K15" s="18">
        <v>213</v>
      </c>
      <c r="L15" s="18">
        <v>214</v>
      </c>
      <c r="M15" s="18">
        <v>98</v>
      </c>
      <c r="N15" s="18">
        <v>25</v>
      </c>
      <c r="O15" s="18">
        <v>25</v>
      </c>
      <c r="P15" s="18">
        <v>25</v>
      </c>
      <c r="Q15" s="57">
        <v>23</v>
      </c>
      <c r="R15" s="54">
        <v>5603</v>
      </c>
      <c r="S15" s="18">
        <v>1401</v>
      </c>
      <c r="T15" s="18">
        <v>1401</v>
      </c>
      <c r="U15" s="18">
        <v>1401</v>
      </c>
      <c r="V15" s="18">
        <v>1400</v>
      </c>
      <c r="W15" s="18">
        <v>5028</v>
      </c>
      <c r="X15" s="18">
        <v>1257</v>
      </c>
      <c r="Y15" s="18">
        <v>1257</v>
      </c>
      <c r="Z15" s="18">
        <v>1257</v>
      </c>
      <c r="AA15" s="18">
        <v>1257</v>
      </c>
      <c r="AB15" s="18">
        <v>575</v>
      </c>
      <c r="AC15" s="18">
        <v>144</v>
      </c>
      <c r="AD15" s="18">
        <v>144</v>
      </c>
      <c r="AE15" s="18">
        <v>144</v>
      </c>
      <c r="AF15" s="57">
        <v>143</v>
      </c>
      <c r="AG15" s="54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18">
        <v>0</v>
      </c>
      <c r="AR15" s="18">
        <v>0</v>
      </c>
      <c r="AS15" s="18">
        <v>0</v>
      </c>
      <c r="AT15" s="18">
        <v>0</v>
      </c>
      <c r="AU15" s="57">
        <v>0</v>
      </c>
      <c r="AV15" s="54">
        <v>0</v>
      </c>
      <c r="AW15" s="18">
        <v>0</v>
      </c>
      <c r="AX15" s="18">
        <v>0</v>
      </c>
      <c r="AY15" s="18">
        <v>0</v>
      </c>
      <c r="AZ15" s="18">
        <v>0</v>
      </c>
      <c r="BA15" s="18">
        <v>0</v>
      </c>
      <c r="BB15" s="18">
        <v>0</v>
      </c>
      <c r="BC15" s="18">
        <v>0</v>
      </c>
      <c r="BD15" s="18">
        <v>0</v>
      </c>
      <c r="BE15" s="18">
        <v>0</v>
      </c>
      <c r="BF15" s="18">
        <v>0</v>
      </c>
      <c r="BG15" s="18">
        <v>0</v>
      </c>
      <c r="BH15" s="18">
        <v>0</v>
      </c>
      <c r="BI15" s="18">
        <v>0</v>
      </c>
      <c r="BJ15" s="57">
        <v>0</v>
      </c>
      <c r="BK15" s="54">
        <v>1326</v>
      </c>
      <c r="BL15" s="18">
        <v>1326</v>
      </c>
      <c r="BM15" s="18"/>
      <c r="BN15" s="18"/>
      <c r="BO15" s="18"/>
      <c r="BP15" s="18">
        <v>1190</v>
      </c>
      <c r="BQ15" s="18">
        <v>1190</v>
      </c>
      <c r="BR15" s="18"/>
      <c r="BS15" s="18"/>
      <c r="BT15" s="18"/>
      <c r="BU15" s="18">
        <v>136</v>
      </c>
      <c r="BV15" s="18">
        <v>136</v>
      </c>
      <c r="BW15" s="18">
        <v>0</v>
      </c>
      <c r="BX15" s="18">
        <v>0</v>
      </c>
      <c r="BY15" s="18">
        <v>0</v>
      </c>
      <c r="BZ15" s="54">
        <v>0</v>
      </c>
      <c r="CA15" s="18">
        <v>0</v>
      </c>
      <c r="CB15" s="18">
        <v>0</v>
      </c>
      <c r="CC15" s="18">
        <v>0</v>
      </c>
      <c r="CD15" s="18">
        <v>0</v>
      </c>
      <c r="CE15" s="18">
        <v>0</v>
      </c>
      <c r="CF15" s="18">
        <v>0</v>
      </c>
      <c r="CG15" s="18">
        <v>0</v>
      </c>
      <c r="CH15" s="18">
        <v>0</v>
      </c>
      <c r="CI15" s="18">
        <v>0</v>
      </c>
      <c r="CJ15" s="18">
        <v>0</v>
      </c>
      <c r="CK15" s="18">
        <v>0</v>
      </c>
      <c r="CL15" s="18">
        <v>0</v>
      </c>
      <c r="CM15" s="18">
        <v>0</v>
      </c>
      <c r="CN15" s="57">
        <v>0</v>
      </c>
      <c r="CO15" s="54">
        <v>0</v>
      </c>
      <c r="CP15" s="18">
        <v>0</v>
      </c>
      <c r="CQ15" s="18">
        <v>0</v>
      </c>
      <c r="CR15" s="18">
        <v>0</v>
      </c>
      <c r="CS15" s="18">
        <v>0</v>
      </c>
      <c r="CT15" s="18">
        <v>0</v>
      </c>
      <c r="CU15" s="18">
        <v>0</v>
      </c>
      <c r="CV15" s="18">
        <v>0</v>
      </c>
      <c r="CW15" s="18">
        <v>0</v>
      </c>
      <c r="CX15" s="18">
        <v>0</v>
      </c>
      <c r="CY15" s="18">
        <v>0</v>
      </c>
      <c r="CZ15" s="18">
        <v>0</v>
      </c>
      <c r="DA15" s="18">
        <v>0</v>
      </c>
      <c r="DB15" s="18">
        <v>0</v>
      </c>
      <c r="DC15" s="57">
        <v>0</v>
      </c>
      <c r="DD15" s="54">
        <v>0</v>
      </c>
      <c r="DE15" s="18">
        <v>0</v>
      </c>
      <c r="DF15" s="18">
        <v>0</v>
      </c>
      <c r="DG15" s="18">
        <v>0</v>
      </c>
      <c r="DH15" s="18">
        <v>0</v>
      </c>
      <c r="DI15" s="18">
        <v>0</v>
      </c>
      <c r="DJ15" s="18">
        <v>0</v>
      </c>
      <c r="DK15" s="18">
        <v>0</v>
      </c>
      <c r="DL15" s="18">
        <v>0</v>
      </c>
      <c r="DM15" s="18">
        <v>0</v>
      </c>
      <c r="DN15" s="18">
        <v>0</v>
      </c>
      <c r="DO15" s="18">
        <v>0</v>
      </c>
      <c r="DP15" s="18">
        <v>0</v>
      </c>
      <c r="DQ15" s="18">
        <v>0</v>
      </c>
      <c r="DR15" s="57">
        <v>0</v>
      </c>
      <c r="DS15" s="54">
        <v>0</v>
      </c>
      <c r="DT15" s="18">
        <v>0</v>
      </c>
      <c r="DU15" s="18">
        <v>0</v>
      </c>
      <c r="DV15" s="18">
        <v>0</v>
      </c>
      <c r="DW15" s="18">
        <v>0</v>
      </c>
      <c r="DX15" s="18">
        <v>0</v>
      </c>
      <c r="DY15" s="18">
        <v>0</v>
      </c>
      <c r="DZ15" s="18">
        <v>0</v>
      </c>
      <c r="EA15" s="18">
        <v>0</v>
      </c>
      <c r="EB15" s="18">
        <v>0</v>
      </c>
      <c r="EC15" s="18">
        <v>0</v>
      </c>
      <c r="ED15" s="18">
        <v>0</v>
      </c>
      <c r="EE15" s="18">
        <v>0</v>
      </c>
      <c r="EF15" s="18">
        <v>0</v>
      </c>
      <c r="EG15" s="57">
        <v>0</v>
      </c>
      <c r="EH15" s="54">
        <v>0</v>
      </c>
      <c r="EI15" s="18">
        <v>0</v>
      </c>
      <c r="EJ15" s="18">
        <v>0</v>
      </c>
      <c r="EK15" s="18">
        <v>0</v>
      </c>
      <c r="EL15" s="18">
        <v>0</v>
      </c>
      <c r="EM15" s="18">
        <v>0</v>
      </c>
      <c r="EN15" s="18">
        <v>0</v>
      </c>
      <c r="EO15" s="18">
        <v>0</v>
      </c>
      <c r="EP15" s="18">
        <v>0</v>
      </c>
      <c r="EQ15" s="18">
        <v>0</v>
      </c>
      <c r="ER15" s="18">
        <v>0</v>
      </c>
      <c r="ES15" s="18">
        <v>0</v>
      </c>
      <c r="ET15" s="18">
        <v>0</v>
      </c>
      <c r="EU15" s="18">
        <v>0</v>
      </c>
      <c r="EV15" s="57">
        <v>0</v>
      </c>
      <c r="EW15" s="54">
        <v>0</v>
      </c>
      <c r="EX15" s="18">
        <v>0</v>
      </c>
      <c r="EY15" s="18">
        <v>0</v>
      </c>
      <c r="EZ15" s="18">
        <v>0</v>
      </c>
      <c r="FA15" s="18">
        <v>0</v>
      </c>
      <c r="FB15" s="18">
        <v>0</v>
      </c>
      <c r="FC15" s="18">
        <v>0</v>
      </c>
      <c r="FD15" s="18">
        <v>0</v>
      </c>
      <c r="FE15" s="18">
        <v>0</v>
      </c>
      <c r="FF15" s="18">
        <v>0</v>
      </c>
      <c r="FG15" s="18">
        <v>0</v>
      </c>
      <c r="FH15" s="18">
        <v>0</v>
      </c>
      <c r="FI15" s="18">
        <v>0</v>
      </c>
      <c r="FJ15" s="18">
        <v>0</v>
      </c>
      <c r="FK15" s="57">
        <v>0</v>
      </c>
      <c r="FL15" s="54">
        <v>0</v>
      </c>
      <c r="FM15" s="18">
        <v>0</v>
      </c>
      <c r="FN15" s="18">
        <v>0</v>
      </c>
      <c r="FO15" s="18">
        <v>0</v>
      </c>
      <c r="FP15" s="18">
        <v>0</v>
      </c>
      <c r="FQ15" s="18">
        <v>0</v>
      </c>
      <c r="FR15" s="18">
        <v>0</v>
      </c>
      <c r="FS15" s="18">
        <v>0</v>
      </c>
      <c r="FT15" s="18">
        <v>0</v>
      </c>
      <c r="FU15" s="18">
        <v>0</v>
      </c>
      <c r="FV15" s="18">
        <v>0</v>
      </c>
      <c r="FW15" s="18">
        <v>0</v>
      </c>
      <c r="FX15" s="18">
        <v>0</v>
      </c>
      <c r="FY15" s="18">
        <v>0</v>
      </c>
      <c r="FZ15" s="57">
        <v>0</v>
      </c>
      <c r="GA15" s="54">
        <v>0</v>
      </c>
      <c r="GB15" s="18">
        <v>0</v>
      </c>
      <c r="GC15" s="18">
        <v>0</v>
      </c>
      <c r="GD15" s="18">
        <v>0</v>
      </c>
      <c r="GE15" s="18">
        <v>0</v>
      </c>
      <c r="GF15" s="18">
        <v>0</v>
      </c>
      <c r="GG15" s="18">
        <v>0</v>
      </c>
      <c r="GH15" s="18">
        <v>0</v>
      </c>
      <c r="GI15" s="18">
        <v>0</v>
      </c>
      <c r="GJ15" s="18">
        <v>0</v>
      </c>
      <c r="GK15" s="18">
        <v>0</v>
      </c>
      <c r="GL15" s="18">
        <v>0</v>
      </c>
      <c r="GM15" s="18">
        <v>0</v>
      </c>
      <c r="GN15" s="18">
        <v>0</v>
      </c>
      <c r="GO15" s="57">
        <v>0</v>
      </c>
    </row>
    <row r="16" spans="1:197" ht="30" x14ac:dyDescent="0.2">
      <c r="A16" s="61">
        <v>10</v>
      </c>
      <c r="B16" s="32" t="s">
        <v>67</v>
      </c>
      <c r="C16" s="56">
        <v>864</v>
      </c>
      <c r="D16" s="18">
        <v>216</v>
      </c>
      <c r="E16" s="18">
        <v>216</v>
      </c>
      <c r="F16" s="18">
        <v>216</v>
      </c>
      <c r="G16" s="18">
        <v>216</v>
      </c>
      <c r="H16" s="18">
        <v>75</v>
      </c>
      <c r="I16" s="18">
        <v>19</v>
      </c>
      <c r="J16" s="18">
        <v>19</v>
      </c>
      <c r="K16" s="18">
        <v>19</v>
      </c>
      <c r="L16" s="18">
        <v>18</v>
      </c>
      <c r="M16" s="18">
        <v>789</v>
      </c>
      <c r="N16" s="18">
        <v>197</v>
      </c>
      <c r="O16" s="18">
        <v>197</v>
      </c>
      <c r="P16" s="18">
        <v>197</v>
      </c>
      <c r="Q16" s="57">
        <v>198</v>
      </c>
      <c r="R16" s="54">
        <v>3473</v>
      </c>
      <c r="S16" s="18">
        <v>868</v>
      </c>
      <c r="T16" s="18">
        <v>868</v>
      </c>
      <c r="U16" s="18">
        <v>868</v>
      </c>
      <c r="V16" s="18">
        <v>869</v>
      </c>
      <c r="W16" s="18">
        <v>301</v>
      </c>
      <c r="X16" s="18">
        <v>75</v>
      </c>
      <c r="Y16" s="18">
        <v>75</v>
      </c>
      <c r="Z16" s="18">
        <v>75</v>
      </c>
      <c r="AA16" s="18">
        <v>76</v>
      </c>
      <c r="AB16" s="18">
        <v>3172</v>
      </c>
      <c r="AC16" s="18">
        <v>793</v>
      </c>
      <c r="AD16" s="18">
        <v>793</v>
      </c>
      <c r="AE16" s="18">
        <v>793</v>
      </c>
      <c r="AF16" s="57">
        <v>793</v>
      </c>
      <c r="AG16" s="54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57">
        <v>0</v>
      </c>
      <c r="AV16" s="54">
        <v>0</v>
      </c>
      <c r="AW16" s="18">
        <v>0</v>
      </c>
      <c r="AX16" s="18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57">
        <v>0</v>
      </c>
      <c r="BK16" s="54">
        <v>586</v>
      </c>
      <c r="BL16" s="18">
        <v>586</v>
      </c>
      <c r="BM16" s="18"/>
      <c r="BN16" s="18"/>
      <c r="BO16" s="18"/>
      <c r="BP16" s="18">
        <v>51</v>
      </c>
      <c r="BQ16" s="18">
        <v>51</v>
      </c>
      <c r="BR16" s="18"/>
      <c r="BS16" s="18"/>
      <c r="BT16" s="18"/>
      <c r="BU16" s="18">
        <v>535</v>
      </c>
      <c r="BV16" s="18">
        <v>535</v>
      </c>
      <c r="BW16" s="18">
        <v>0</v>
      </c>
      <c r="BX16" s="18">
        <v>0</v>
      </c>
      <c r="BY16" s="18">
        <v>0</v>
      </c>
      <c r="BZ16" s="54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57">
        <v>0</v>
      </c>
      <c r="CO16" s="54">
        <v>0</v>
      </c>
      <c r="CP16" s="18">
        <v>0</v>
      </c>
      <c r="CQ16" s="18">
        <v>0</v>
      </c>
      <c r="CR16" s="18">
        <v>0</v>
      </c>
      <c r="CS16" s="18">
        <v>0</v>
      </c>
      <c r="CT16" s="18">
        <v>0</v>
      </c>
      <c r="CU16" s="18">
        <v>0</v>
      </c>
      <c r="CV16" s="18">
        <v>0</v>
      </c>
      <c r="CW16" s="18">
        <v>0</v>
      </c>
      <c r="CX16" s="18">
        <v>0</v>
      </c>
      <c r="CY16" s="18">
        <v>0</v>
      </c>
      <c r="CZ16" s="18">
        <v>0</v>
      </c>
      <c r="DA16" s="18">
        <v>0</v>
      </c>
      <c r="DB16" s="18">
        <v>0</v>
      </c>
      <c r="DC16" s="57">
        <v>0</v>
      </c>
      <c r="DD16" s="54">
        <v>0</v>
      </c>
      <c r="DE16" s="18">
        <v>0</v>
      </c>
      <c r="DF16" s="18">
        <v>0</v>
      </c>
      <c r="DG16" s="18">
        <v>0</v>
      </c>
      <c r="DH16" s="18">
        <v>0</v>
      </c>
      <c r="DI16" s="18">
        <v>0</v>
      </c>
      <c r="DJ16" s="18">
        <v>0</v>
      </c>
      <c r="DK16" s="18">
        <v>0</v>
      </c>
      <c r="DL16" s="18">
        <v>0</v>
      </c>
      <c r="DM16" s="18">
        <v>0</v>
      </c>
      <c r="DN16" s="18">
        <v>0</v>
      </c>
      <c r="DO16" s="18">
        <v>0</v>
      </c>
      <c r="DP16" s="18">
        <v>0</v>
      </c>
      <c r="DQ16" s="18">
        <v>0</v>
      </c>
      <c r="DR16" s="57">
        <v>0</v>
      </c>
      <c r="DS16" s="54">
        <v>0</v>
      </c>
      <c r="DT16" s="18">
        <v>0</v>
      </c>
      <c r="DU16" s="18">
        <v>0</v>
      </c>
      <c r="DV16" s="18">
        <v>0</v>
      </c>
      <c r="DW16" s="18">
        <v>0</v>
      </c>
      <c r="DX16" s="18">
        <v>0</v>
      </c>
      <c r="DY16" s="18">
        <v>0</v>
      </c>
      <c r="DZ16" s="18">
        <v>0</v>
      </c>
      <c r="EA16" s="18">
        <v>0</v>
      </c>
      <c r="EB16" s="18">
        <v>0</v>
      </c>
      <c r="EC16" s="18">
        <v>0</v>
      </c>
      <c r="ED16" s="18">
        <v>0</v>
      </c>
      <c r="EE16" s="18">
        <v>0</v>
      </c>
      <c r="EF16" s="18">
        <v>0</v>
      </c>
      <c r="EG16" s="57">
        <v>0</v>
      </c>
      <c r="EH16" s="54">
        <v>0</v>
      </c>
      <c r="EI16" s="18">
        <v>0</v>
      </c>
      <c r="EJ16" s="18">
        <v>0</v>
      </c>
      <c r="EK16" s="18">
        <v>0</v>
      </c>
      <c r="EL16" s="18">
        <v>0</v>
      </c>
      <c r="EM16" s="18">
        <v>0</v>
      </c>
      <c r="EN16" s="18">
        <v>0</v>
      </c>
      <c r="EO16" s="18">
        <v>0</v>
      </c>
      <c r="EP16" s="18">
        <v>0</v>
      </c>
      <c r="EQ16" s="18">
        <v>0</v>
      </c>
      <c r="ER16" s="18">
        <v>0</v>
      </c>
      <c r="ES16" s="18">
        <v>0</v>
      </c>
      <c r="ET16" s="18">
        <v>0</v>
      </c>
      <c r="EU16" s="18">
        <v>0</v>
      </c>
      <c r="EV16" s="57">
        <v>0</v>
      </c>
      <c r="EW16" s="54">
        <v>0</v>
      </c>
      <c r="EX16" s="18">
        <v>0</v>
      </c>
      <c r="EY16" s="18">
        <v>0</v>
      </c>
      <c r="EZ16" s="18">
        <v>0</v>
      </c>
      <c r="FA16" s="18">
        <v>0</v>
      </c>
      <c r="FB16" s="18">
        <v>0</v>
      </c>
      <c r="FC16" s="18">
        <v>0</v>
      </c>
      <c r="FD16" s="18">
        <v>0</v>
      </c>
      <c r="FE16" s="18">
        <v>0</v>
      </c>
      <c r="FF16" s="18">
        <v>0</v>
      </c>
      <c r="FG16" s="18">
        <v>0</v>
      </c>
      <c r="FH16" s="18">
        <v>0</v>
      </c>
      <c r="FI16" s="18">
        <v>0</v>
      </c>
      <c r="FJ16" s="18">
        <v>0</v>
      </c>
      <c r="FK16" s="57">
        <v>0</v>
      </c>
      <c r="FL16" s="54">
        <v>0</v>
      </c>
      <c r="FM16" s="18">
        <v>0</v>
      </c>
      <c r="FN16" s="18">
        <v>0</v>
      </c>
      <c r="FO16" s="18">
        <v>0</v>
      </c>
      <c r="FP16" s="18">
        <v>0</v>
      </c>
      <c r="FQ16" s="18">
        <v>0</v>
      </c>
      <c r="FR16" s="18">
        <v>0</v>
      </c>
      <c r="FS16" s="18">
        <v>0</v>
      </c>
      <c r="FT16" s="18">
        <v>0</v>
      </c>
      <c r="FU16" s="18">
        <v>0</v>
      </c>
      <c r="FV16" s="18">
        <v>0</v>
      </c>
      <c r="FW16" s="18">
        <v>0</v>
      </c>
      <c r="FX16" s="18">
        <v>0</v>
      </c>
      <c r="FY16" s="18">
        <v>0</v>
      </c>
      <c r="FZ16" s="57">
        <v>0</v>
      </c>
      <c r="GA16" s="54">
        <v>0</v>
      </c>
      <c r="GB16" s="18">
        <v>0</v>
      </c>
      <c r="GC16" s="18">
        <v>0</v>
      </c>
      <c r="GD16" s="18">
        <v>0</v>
      </c>
      <c r="GE16" s="18">
        <v>0</v>
      </c>
      <c r="GF16" s="18">
        <v>0</v>
      </c>
      <c r="GG16" s="18">
        <v>0</v>
      </c>
      <c r="GH16" s="18">
        <v>0</v>
      </c>
      <c r="GI16" s="18">
        <v>0</v>
      </c>
      <c r="GJ16" s="18">
        <v>0</v>
      </c>
      <c r="GK16" s="18">
        <v>0</v>
      </c>
      <c r="GL16" s="18">
        <v>0</v>
      </c>
      <c r="GM16" s="18">
        <v>0</v>
      </c>
      <c r="GN16" s="18">
        <v>0</v>
      </c>
      <c r="GO16" s="57">
        <v>0</v>
      </c>
    </row>
    <row r="17" spans="1:197" x14ac:dyDescent="0.2">
      <c r="A17" s="61">
        <v>11</v>
      </c>
      <c r="B17" s="32" t="s">
        <v>11</v>
      </c>
      <c r="C17" s="56">
        <v>289</v>
      </c>
      <c r="D17" s="18">
        <v>72</v>
      </c>
      <c r="E17" s="18">
        <v>72</v>
      </c>
      <c r="F17" s="18">
        <v>72</v>
      </c>
      <c r="G17" s="18">
        <v>73</v>
      </c>
      <c r="H17" s="18">
        <v>276</v>
      </c>
      <c r="I17" s="18">
        <v>69</v>
      </c>
      <c r="J17" s="18">
        <v>69</v>
      </c>
      <c r="K17" s="18">
        <v>69</v>
      </c>
      <c r="L17" s="18">
        <v>69</v>
      </c>
      <c r="M17" s="18">
        <v>13</v>
      </c>
      <c r="N17" s="18">
        <v>3</v>
      </c>
      <c r="O17" s="18">
        <v>3</v>
      </c>
      <c r="P17" s="18">
        <v>3</v>
      </c>
      <c r="Q17" s="57">
        <v>4</v>
      </c>
      <c r="R17" s="54">
        <v>113</v>
      </c>
      <c r="S17" s="18">
        <v>28</v>
      </c>
      <c r="T17" s="18">
        <v>28</v>
      </c>
      <c r="U17" s="18">
        <v>28</v>
      </c>
      <c r="V17" s="18">
        <v>29</v>
      </c>
      <c r="W17" s="18">
        <v>108</v>
      </c>
      <c r="X17" s="18">
        <v>27</v>
      </c>
      <c r="Y17" s="18">
        <v>27</v>
      </c>
      <c r="Z17" s="18">
        <v>27</v>
      </c>
      <c r="AA17" s="18">
        <v>27</v>
      </c>
      <c r="AB17" s="18">
        <v>5</v>
      </c>
      <c r="AC17" s="18">
        <v>1</v>
      </c>
      <c r="AD17" s="18">
        <v>1</v>
      </c>
      <c r="AE17" s="18">
        <v>1</v>
      </c>
      <c r="AF17" s="57">
        <v>2</v>
      </c>
      <c r="AG17" s="54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8">
        <v>0</v>
      </c>
      <c r="AS17" s="18">
        <v>0</v>
      </c>
      <c r="AT17" s="18">
        <v>0</v>
      </c>
      <c r="AU17" s="57">
        <v>0</v>
      </c>
      <c r="AV17" s="54">
        <v>0</v>
      </c>
      <c r="AW17" s="18">
        <v>0</v>
      </c>
      <c r="AX17" s="18">
        <v>0</v>
      </c>
      <c r="AY17" s="18">
        <v>0</v>
      </c>
      <c r="AZ17" s="18">
        <v>0</v>
      </c>
      <c r="BA17" s="18">
        <v>0</v>
      </c>
      <c r="BB17" s="18">
        <v>0</v>
      </c>
      <c r="BC17" s="18">
        <v>0</v>
      </c>
      <c r="BD17" s="18">
        <v>0</v>
      </c>
      <c r="BE17" s="18">
        <v>0</v>
      </c>
      <c r="BF17" s="18">
        <v>0</v>
      </c>
      <c r="BG17" s="18">
        <v>0</v>
      </c>
      <c r="BH17" s="18">
        <v>0</v>
      </c>
      <c r="BI17" s="18">
        <v>0</v>
      </c>
      <c r="BJ17" s="57">
        <v>0</v>
      </c>
      <c r="BK17" s="54">
        <v>149</v>
      </c>
      <c r="BL17" s="18">
        <v>149</v>
      </c>
      <c r="BM17" s="18"/>
      <c r="BN17" s="18"/>
      <c r="BO17" s="18"/>
      <c r="BP17" s="18">
        <v>142</v>
      </c>
      <c r="BQ17" s="18">
        <v>142</v>
      </c>
      <c r="BR17" s="18"/>
      <c r="BS17" s="18"/>
      <c r="BT17" s="18"/>
      <c r="BU17" s="18">
        <v>7</v>
      </c>
      <c r="BV17" s="18">
        <v>7</v>
      </c>
      <c r="BW17" s="18">
        <v>0</v>
      </c>
      <c r="BX17" s="18">
        <v>0</v>
      </c>
      <c r="BY17" s="18">
        <v>0</v>
      </c>
      <c r="BZ17" s="54">
        <v>0</v>
      </c>
      <c r="CA17" s="18">
        <v>0</v>
      </c>
      <c r="CB17" s="18">
        <v>0</v>
      </c>
      <c r="CC17" s="18">
        <v>0</v>
      </c>
      <c r="CD17" s="18">
        <v>0</v>
      </c>
      <c r="CE17" s="18">
        <v>0</v>
      </c>
      <c r="CF17" s="18">
        <v>0</v>
      </c>
      <c r="CG17" s="18">
        <v>0</v>
      </c>
      <c r="CH17" s="18">
        <v>0</v>
      </c>
      <c r="CI17" s="18">
        <v>0</v>
      </c>
      <c r="CJ17" s="18">
        <v>0</v>
      </c>
      <c r="CK17" s="18">
        <v>0</v>
      </c>
      <c r="CL17" s="18">
        <v>0</v>
      </c>
      <c r="CM17" s="18">
        <v>0</v>
      </c>
      <c r="CN17" s="57">
        <v>0</v>
      </c>
      <c r="CO17" s="54">
        <v>0</v>
      </c>
      <c r="CP17" s="18">
        <v>0</v>
      </c>
      <c r="CQ17" s="18">
        <v>0</v>
      </c>
      <c r="CR17" s="18">
        <v>0</v>
      </c>
      <c r="CS17" s="18">
        <v>0</v>
      </c>
      <c r="CT17" s="18">
        <v>0</v>
      </c>
      <c r="CU17" s="18">
        <v>0</v>
      </c>
      <c r="CV17" s="18">
        <v>0</v>
      </c>
      <c r="CW17" s="18">
        <v>0</v>
      </c>
      <c r="CX17" s="18">
        <v>0</v>
      </c>
      <c r="CY17" s="18">
        <v>0</v>
      </c>
      <c r="CZ17" s="18">
        <v>0</v>
      </c>
      <c r="DA17" s="18">
        <v>0</v>
      </c>
      <c r="DB17" s="18">
        <v>0</v>
      </c>
      <c r="DC17" s="57">
        <v>0</v>
      </c>
      <c r="DD17" s="54">
        <v>0</v>
      </c>
      <c r="DE17" s="18">
        <v>0</v>
      </c>
      <c r="DF17" s="18">
        <v>0</v>
      </c>
      <c r="DG17" s="18">
        <v>0</v>
      </c>
      <c r="DH17" s="18">
        <v>0</v>
      </c>
      <c r="DI17" s="18">
        <v>0</v>
      </c>
      <c r="DJ17" s="18">
        <v>0</v>
      </c>
      <c r="DK17" s="18">
        <v>0</v>
      </c>
      <c r="DL17" s="18">
        <v>0</v>
      </c>
      <c r="DM17" s="18">
        <v>0</v>
      </c>
      <c r="DN17" s="18">
        <v>0</v>
      </c>
      <c r="DO17" s="18">
        <v>0</v>
      </c>
      <c r="DP17" s="18">
        <v>0</v>
      </c>
      <c r="DQ17" s="18">
        <v>0</v>
      </c>
      <c r="DR17" s="57">
        <v>0</v>
      </c>
      <c r="DS17" s="54">
        <v>0</v>
      </c>
      <c r="DT17" s="18">
        <v>0</v>
      </c>
      <c r="DU17" s="18">
        <v>0</v>
      </c>
      <c r="DV17" s="18">
        <v>0</v>
      </c>
      <c r="DW17" s="18">
        <v>0</v>
      </c>
      <c r="DX17" s="18">
        <v>0</v>
      </c>
      <c r="DY17" s="18">
        <v>0</v>
      </c>
      <c r="DZ17" s="18">
        <v>0</v>
      </c>
      <c r="EA17" s="18">
        <v>0</v>
      </c>
      <c r="EB17" s="18">
        <v>0</v>
      </c>
      <c r="EC17" s="18">
        <v>0</v>
      </c>
      <c r="ED17" s="18">
        <v>0</v>
      </c>
      <c r="EE17" s="18">
        <v>0</v>
      </c>
      <c r="EF17" s="18">
        <v>0</v>
      </c>
      <c r="EG17" s="57">
        <v>0</v>
      </c>
      <c r="EH17" s="54">
        <v>0</v>
      </c>
      <c r="EI17" s="18">
        <v>0</v>
      </c>
      <c r="EJ17" s="18">
        <v>0</v>
      </c>
      <c r="EK17" s="18">
        <v>0</v>
      </c>
      <c r="EL17" s="18">
        <v>0</v>
      </c>
      <c r="EM17" s="18">
        <v>0</v>
      </c>
      <c r="EN17" s="18">
        <v>0</v>
      </c>
      <c r="EO17" s="18">
        <v>0</v>
      </c>
      <c r="EP17" s="18">
        <v>0</v>
      </c>
      <c r="EQ17" s="18">
        <v>0</v>
      </c>
      <c r="ER17" s="18">
        <v>0</v>
      </c>
      <c r="ES17" s="18">
        <v>0</v>
      </c>
      <c r="ET17" s="18">
        <v>0</v>
      </c>
      <c r="EU17" s="18">
        <v>0</v>
      </c>
      <c r="EV17" s="57">
        <v>0</v>
      </c>
      <c r="EW17" s="54">
        <v>0</v>
      </c>
      <c r="EX17" s="18">
        <v>0</v>
      </c>
      <c r="EY17" s="18">
        <v>0</v>
      </c>
      <c r="EZ17" s="18">
        <v>0</v>
      </c>
      <c r="FA17" s="18">
        <v>0</v>
      </c>
      <c r="FB17" s="18">
        <v>0</v>
      </c>
      <c r="FC17" s="18">
        <v>0</v>
      </c>
      <c r="FD17" s="18">
        <v>0</v>
      </c>
      <c r="FE17" s="18">
        <v>0</v>
      </c>
      <c r="FF17" s="18">
        <v>0</v>
      </c>
      <c r="FG17" s="18">
        <v>0</v>
      </c>
      <c r="FH17" s="18">
        <v>0</v>
      </c>
      <c r="FI17" s="18">
        <v>0</v>
      </c>
      <c r="FJ17" s="18">
        <v>0</v>
      </c>
      <c r="FK17" s="57">
        <v>0</v>
      </c>
      <c r="FL17" s="54">
        <v>0</v>
      </c>
      <c r="FM17" s="18">
        <v>0</v>
      </c>
      <c r="FN17" s="18">
        <v>0</v>
      </c>
      <c r="FO17" s="18">
        <v>0</v>
      </c>
      <c r="FP17" s="18">
        <v>0</v>
      </c>
      <c r="FQ17" s="18">
        <v>0</v>
      </c>
      <c r="FR17" s="18">
        <v>0</v>
      </c>
      <c r="FS17" s="18">
        <v>0</v>
      </c>
      <c r="FT17" s="18">
        <v>0</v>
      </c>
      <c r="FU17" s="18">
        <v>0</v>
      </c>
      <c r="FV17" s="18">
        <v>0</v>
      </c>
      <c r="FW17" s="18">
        <v>0</v>
      </c>
      <c r="FX17" s="18">
        <v>0</v>
      </c>
      <c r="FY17" s="18">
        <v>0</v>
      </c>
      <c r="FZ17" s="57">
        <v>0</v>
      </c>
      <c r="GA17" s="54">
        <v>0</v>
      </c>
      <c r="GB17" s="18">
        <v>0</v>
      </c>
      <c r="GC17" s="18">
        <v>0</v>
      </c>
      <c r="GD17" s="18">
        <v>0</v>
      </c>
      <c r="GE17" s="18">
        <v>0</v>
      </c>
      <c r="GF17" s="18">
        <v>0</v>
      </c>
      <c r="GG17" s="18">
        <v>0</v>
      </c>
      <c r="GH17" s="18">
        <v>0</v>
      </c>
      <c r="GI17" s="18">
        <v>0</v>
      </c>
      <c r="GJ17" s="18">
        <v>0</v>
      </c>
      <c r="GK17" s="18">
        <v>0</v>
      </c>
      <c r="GL17" s="18">
        <v>0</v>
      </c>
      <c r="GM17" s="18">
        <v>0</v>
      </c>
      <c r="GN17" s="18">
        <v>0</v>
      </c>
      <c r="GO17" s="57">
        <v>0</v>
      </c>
    </row>
    <row r="18" spans="1:197" x14ac:dyDescent="0.2">
      <c r="A18" s="61">
        <v>12</v>
      </c>
      <c r="B18" s="32" t="s">
        <v>12</v>
      </c>
      <c r="C18" s="56">
        <v>249</v>
      </c>
      <c r="D18" s="18">
        <v>62</v>
      </c>
      <c r="E18" s="18">
        <v>62</v>
      </c>
      <c r="F18" s="18">
        <v>62</v>
      </c>
      <c r="G18" s="18">
        <v>63</v>
      </c>
      <c r="H18" s="18">
        <v>85</v>
      </c>
      <c r="I18" s="18">
        <v>21</v>
      </c>
      <c r="J18" s="18">
        <v>21</v>
      </c>
      <c r="K18" s="18">
        <v>21</v>
      </c>
      <c r="L18" s="18">
        <v>22</v>
      </c>
      <c r="M18" s="18">
        <v>164</v>
      </c>
      <c r="N18" s="18">
        <v>41</v>
      </c>
      <c r="O18" s="18">
        <v>41</v>
      </c>
      <c r="P18" s="18">
        <v>41</v>
      </c>
      <c r="Q18" s="57">
        <v>41</v>
      </c>
      <c r="R18" s="54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57">
        <v>0</v>
      </c>
      <c r="AG18" s="54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0</v>
      </c>
      <c r="AU18" s="57">
        <v>0</v>
      </c>
      <c r="AV18" s="54">
        <v>0</v>
      </c>
      <c r="AW18" s="18">
        <v>0</v>
      </c>
      <c r="AX18" s="18">
        <v>0</v>
      </c>
      <c r="AY18" s="18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0</v>
      </c>
      <c r="BG18" s="18">
        <v>0</v>
      </c>
      <c r="BH18" s="18">
        <v>0</v>
      </c>
      <c r="BI18" s="18">
        <v>0</v>
      </c>
      <c r="BJ18" s="57">
        <v>0</v>
      </c>
      <c r="BK18" s="54">
        <v>66</v>
      </c>
      <c r="BL18" s="18">
        <v>66</v>
      </c>
      <c r="BM18" s="18"/>
      <c r="BN18" s="18"/>
      <c r="BO18" s="18"/>
      <c r="BP18" s="18">
        <v>22</v>
      </c>
      <c r="BQ18" s="18">
        <v>22</v>
      </c>
      <c r="BR18" s="18"/>
      <c r="BS18" s="18"/>
      <c r="BT18" s="18"/>
      <c r="BU18" s="18">
        <v>44</v>
      </c>
      <c r="BV18" s="18">
        <v>44</v>
      </c>
      <c r="BW18" s="18">
        <v>0</v>
      </c>
      <c r="BX18" s="18">
        <v>0</v>
      </c>
      <c r="BY18" s="18">
        <v>0</v>
      </c>
      <c r="BZ18" s="54">
        <v>0</v>
      </c>
      <c r="CA18" s="18">
        <v>0</v>
      </c>
      <c r="CB18" s="18">
        <v>0</v>
      </c>
      <c r="CC18" s="18">
        <v>0</v>
      </c>
      <c r="CD18" s="18">
        <v>0</v>
      </c>
      <c r="CE18" s="18">
        <v>0</v>
      </c>
      <c r="CF18" s="18">
        <v>0</v>
      </c>
      <c r="CG18" s="18">
        <v>0</v>
      </c>
      <c r="CH18" s="18">
        <v>0</v>
      </c>
      <c r="CI18" s="18">
        <v>0</v>
      </c>
      <c r="CJ18" s="18">
        <v>0</v>
      </c>
      <c r="CK18" s="18">
        <v>0</v>
      </c>
      <c r="CL18" s="18">
        <v>0</v>
      </c>
      <c r="CM18" s="18">
        <v>0</v>
      </c>
      <c r="CN18" s="57">
        <v>0</v>
      </c>
      <c r="CO18" s="54">
        <v>0</v>
      </c>
      <c r="CP18" s="18">
        <v>0</v>
      </c>
      <c r="CQ18" s="18">
        <v>0</v>
      </c>
      <c r="CR18" s="18">
        <v>0</v>
      </c>
      <c r="CS18" s="18">
        <v>0</v>
      </c>
      <c r="CT18" s="18">
        <v>0</v>
      </c>
      <c r="CU18" s="18">
        <v>0</v>
      </c>
      <c r="CV18" s="18">
        <v>0</v>
      </c>
      <c r="CW18" s="18">
        <v>0</v>
      </c>
      <c r="CX18" s="18">
        <v>0</v>
      </c>
      <c r="CY18" s="18">
        <v>0</v>
      </c>
      <c r="CZ18" s="18">
        <v>0</v>
      </c>
      <c r="DA18" s="18">
        <v>0</v>
      </c>
      <c r="DB18" s="18">
        <v>0</v>
      </c>
      <c r="DC18" s="57">
        <v>0</v>
      </c>
      <c r="DD18" s="54">
        <v>0</v>
      </c>
      <c r="DE18" s="18">
        <v>0</v>
      </c>
      <c r="DF18" s="18">
        <v>0</v>
      </c>
      <c r="DG18" s="18">
        <v>0</v>
      </c>
      <c r="DH18" s="18">
        <v>0</v>
      </c>
      <c r="DI18" s="18">
        <v>0</v>
      </c>
      <c r="DJ18" s="18">
        <v>0</v>
      </c>
      <c r="DK18" s="18">
        <v>0</v>
      </c>
      <c r="DL18" s="18">
        <v>0</v>
      </c>
      <c r="DM18" s="18">
        <v>0</v>
      </c>
      <c r="DN18" s="18">
        <v>0</v>
      </c>
      <c r="DO18" s="18">
        <v>0</v>
      </c>
      <c r="DP18" s="18">
        <v>0</v>
      </c>
      <c r="DQ18" s="18">
        <v>0</v>
      </c>
      <c r="DR18" s="57">
        <v>0</v>
      </c>
      <c r="DS18" s="54">
        <v>0</v>
      </c>
      <c r="DT18" s="18">
        <v>0</v>
      </c>
      <c r="DU18" s="18">
        <v>0</v>
      </c>
      <c r="DV18" s="18">
        <v>0</v>
      </c>
      <c r="DW18" s="18">
        <v>0</v>
      </c>
      <c r="DX18" s="18">
        <v>0</v>
      </c>
      <c r="DY18" s="18">
        <v>0</v>
      </c>
      <c r="DZ18" s="18">
        <v>0</v>
      </c>
      <c r="EA18" s="18">
        <v>0</v>
      </c>
      <c r="EB18" s="18">
        <v>0</v>
      </c>
      <c r="EC18" s="18">
        <v>0</v>
      </c>
      <c r="ED18" s="18">
        <v>0</v>
      </c>
      <c r="EE18" s="18">
        <v>0</v>
      </c>
      <c r="EF18" s="18">
        <v>0</v>
      </c>
      <c r="EG18" s="57">
        <v>0</v>
      </c>
      <c r="EH18" s="54">
        <v>0</v>
      </c>
      <c r="EI18" s="18">
        <v>0</v>
      </c>
      <c r="EJ18" s="18">
        <v>0</v>
      </c>
      <c r="EK18" s="18">
        <v>0</v>
      </c>
      <c r="EL18" s="18">
        <v>0</v>
      </c>
      <c r="EM18" s="18">
        <v>0</v>
      </c>
      <c r="EN18" s="18">
        <v>0</v>
      </c>
      <c r="EO18" s="18">
        <v>0</v>
      </c>
      <c r="EP18" s="18">
        <v>0</v>
      </c>
      <c r="EQ18" s="18">
        <v>0</v>
      </c>
      <c r="ER18" s="18">
        <v>0</v>
      </c>
      <c r="ES18" s="18">
        <v>0</v>
      </c>
      <c r="ET18" s="18">
        <v>0</v>
      </c>
      <c r="EU18" s="18">
        <v>0</v>
      </c>
      <c r="EV18" s="57">
        <v>0</v>
      </c>
      <c r="EW18" s="54">
        <v>0</v>
      </c>
      <c r="EX18" s="18">
        <v>0</v>
      </c>
      <c r="EY18" s="18">
        <v>0</v>
      </c>
      <c r="EZ18" s="18">
        <v>0</v>
      </c>
      <c r="FA18" s="18">
        <v>0</v>
      </c>
      <c r="FB18" s="18">
        <v>0</v>
      </c>
      <c r="FC18" s="18">
        <v>0</v>
      </c>
      <c r="FD18" s="18">
        <v>0</v>
      </c>
      <c r="FE18" s="18">
        <v>0</v>
      </c>
      <c r="FF18" s="18">
        <v>0</v>
      </c>
      <c r="FG18" s="18">
        <v>0</v>
      </c>
      <c r="FH18" s="18">
        <v>0</v>
      </c>
      <c r="FI18" s="18">
        <v>0</v>
      </c>
      <c r="FJ18" s="18">
        <v>0</v>
      </c>
      <c r="FK18" s="57">
        <v>0</v>
      </c>
      <c r="FL18" s="54">
        <v>0</v>
      </c>
      <c r="FM18" s="18">
        <v>0</v>
      </c>
      <c r="FN18" s="18">
        <v>0</v>
      </c>
      <c r="FO18" s="18">
        <v>0</v>
      </c>
      <c r="FP18" s="18">
        <v>0</v>
      </c>
      <c r="FQ18" s="18">
        <v>0</v>
      </c>
      <c r="FR18" s="18">
        <v>0</v>
      </c>
      <c r="FS18" s="18">
        <v>0</v>
      </c>
      <c r="FT18" s="18">
        <v>0</v>
      </c>
      <c r="FU18" s="18">
        <v>0</v>
      </c>
      <c r="FV18" s="18">
        <v>0</v>
      </c>
      <c r="FW18" s="18">
        <v>0</v>
      </c>
      <c r="FX18" s="18">
        <v>0</v>
      </c>
      <c r="FY18" s="18">
        <v>0</v>
      </c>
      <c r="FZ18" s="57">
        <v>0</v>
      </c>
      <c r="GA18" s="54">
        <v>0</v>
      </c>
      <c r="GB18" s="18">
        <v>0</v>
      </c>
      <c r="GC18" s="18">
        <v>0</v>
      </c>
      <c r="GD18" s="18">
        <v>0</v>
      </c>
      <c r="GE18" s="18">
        <v>0</v>
      </c>
      <c r="GF18" s="18">
        <v>0</v>
      </c>
      <c r="GG18" s="18">
        <v>0</v>
      </c>
      <c r="GH18" s="18">
        <v>0</v>
      </c>
      <c r="GI18" s="18">
        <v>0</v>
      </c>
      <c r="GJ18" s="18">
        <v>0</v>
      </c>
      <c r="GK18" s="18">
        <v>0</v>
      </c>
      <c r="GL18" s="18">
        <v>0</v>
      </c>
      <c r="GM18" s="18">
        <v>0</v>
      </c>
      <c r="GN18" s="18">
        <v>0</v>
      </c>
      <c r="GO18" s="57">
        <v>0</v>
      </c>
    </row>
    <row r="19" spans="1:197" x14ac:dyDescent="0.2">
      <c r="A19" s="61">
        <v>13</v>
      </c>
      <c r="B19" s="32" t="s">
        <v>13</v>
      </c>
      <c r="C19" s="56">
        <v>926</v>
      </c>
      <c r="D19" s="18">
        <v>232</v>
      </c>
      <c r="E19" s="18">
        <v>232</v>
      </c>
      <c r="F19" s="18">
        <v>232</v>
      </c>
      <c r="G19" s="18">
        <v>230</v>
      </c>
      <c r="H19" s="18">
        <v>47</v>
      </c>
      <c r="I19" s="18">
        <v>12</v>
      </c>
      <c r="J19" s="18">
        <v>12</v>
      </c>
      <c r="K19" s="18">
        <v>12</v>
      </c>
      <c r="L19" s="18">
        <v>11</v>
      </c>
      <c r="M19" s="18">
        <v>879</v>
      </c>
      <c r="N19" s="18">
        <v>220</v>
      </c>
      <c r="O19" s="18">
        <v>220</v>
      </c>
      <c r="P19" s="18">
        <v>220</v>
      </c>
      <c r="Q19" s="57">
        <v>219</v>
      </c>
      <c r="R19" s="54">
        <v>1902</v>
      </c>
      <c r="S19" s="18">
        <v>476</v>
      </c>
      <c r="T19" s="18">
        <v>476</v>
      </c>
      <c r="U19" s="18">
        <v>476</v>
      </c>
      <c r="V19" s="18">
        <v>474</v>
      </c>
      <c r="W19" s="18">
        <v>96</v>
      </c>
      <c r="X19" s="18">
        <v>24</v>
      </c>
      <c r="Y19" s="18">
        <v>24</v>
      </c>
      <c r="Z19" s="18">
        <v>24</v>
      </c>
      <c r="AA19" s="18">
        <v>24</v>
      </c>
      <c r="AB19" s="18">
        <v>1806</v>
      </c>
      <c r="AC19" s="18">
        <v>452</v>
      </c>
      <c r="AD19" s="18">
        <v>452</v>
      </c>
      <c r="AE19" s="18">
        <v>452</v>
      </c>
      <c r="AF19" s="57">
        <v>450</v>
      </c>
      <c r="AG19" s="54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>
        <v>0</v>
      </c>
      <c r="AU19" s="57">
        <v>0</v>
      </c>
      <c r="AV19" s="54">
        <v>0</v>
      </c>
      <c r="AW19" s="18">
        <v>0</v>
      </c>
      <c r="AX19" s="18">
        <v>0</v>
      </c>
      <c r="AY19" s="18">
        <v>0</v>
      </c>
      <c r="AZ19" s="18">
        <v>0</v>
      </c>
      <c r="BA19" s="18">
        <v>0</v>
      </c>
      <c r="BB19" s="18">
        <v>0</v>
      </c>
      <c r="BC19" s="18">
        <v>0</v>
      </c>
      <c r="BD19" s="18"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57">
        <v>0</v>
      </c>
      <c r="BK19" s="54">
        <v>387</v>
      </c>
      <c r="BL19" s="18">
        <v>387</v>
      </c>
      <c r="BM19" s="18"/>
      <c r="BN19" s="18"/>
      <c r="BO19" s="18"/>
      <c r="BP19" s="18">
        <v>19</v>
      </c>
      <c r="BQ19" s="18">
        <v>19</v>
      </c>
      <c r="BR19" s="18"/>
      <c r="BS19" s="18"/>
      <c r="BT19" s="18"/>
      <c r="BU19" s="18">
        <v>368</v>
      </c>
      <c r="BV19" s="18">
        <v>368</v>
      </c>
      <c r="BW19" s="18">
        <v>0</v>
      </c>
      <c r="BX19" s="18">
        <v>0</v>
      </c>
      <c r="BY19" s="18">
        <v>0</v>
      </c>
      <c r="BZ19" s="54">
        <v>0</v>
      </c>
      <c r="CA19" s="18">
        <v>0</v>
      </c>
      <c r="CB19" s="18">
        <v>0</v>
      </c>
      <c r="CC19" s="18">
        <v>0</v>
      </c>
      <c r="CD19" s="18">
        <v>0</v>
      </c>
      <c r="CE19" s="18">
        <v>0</v>
      </c>
      <c r="CF19" s="18">
        <v>0</v>
      </c>
      <c r="CG19" s="18">
        <v>0</v>
      </c>
      <c r="CH19" s="18">
        <v>0</v>
      </c>
      <c r="CI19" s="18">
        <v>0</v>
      </c>
      <c r="CJ19" s="18">
        <v>0</v>
      </c>
      <c r="CK19" s="18">
        <v>0</v>
      </c>
      <c r="CL19" s="18">
        <v>0</v>
      </c>
      <c r="CM19" s="18">
        <v>0</v>
      </c>
      <c r="CN19" s="57">
        <v>0</v>
      </c>
      <c r="CO19" s="54">
        <v>0</v>
      </c>
      <c r="CP19" s="18">
        <v>0</v>
      </c>
      <c r="CQ19" s="18">
        <v>0</v>
      </c>
      <c r="CR19" s="18">
        <v>0</v>
      </c>
      <c r="CS19" s="18">
        <v>0</v>
      </c>
      <c r="CT19" s="18">
        <v>0</v>
      </c>
      <c r="CU19" s="18">
        <v>0</v>
      </c>
      <c r="CV19" s="18">
        <v>0</v>
      </c>
      <c r="CW19" s="18">
        <v>0</v>
      </c>
      <c r="CX19" s="18">
        <v>0</v>
      </c>
      <c r="CY19" s="18">
        <v>0</v>
      </c>
      <c r="CZ19" s="18">
        <v>0</v>
      </c>
      <c r="DA19" s="18">
        <v>0</v>
      </c>
      <c r="DB19" s="18">
        <v>0</v>
      </c>
      <c r="DC19" s="57">
        <v>0</v>
      </c>
      <c r="DD19" s="54">
        <v>0</v>
      </c>
      <c r="DE19" s="18">
        <v>0</v>
      </c>
      <c r="DF19" s="18">
        <v>0</v>
      </c>
      <c r="DG19" s="18">
        <v>0</v>
      </c>
      <c r="DH19" s="18">
        <v>0</v>
      </c>
      <c r="DI19" s="18">
        <v>0</v>
      </c>
      <c r="DJ19" s="18">
        <v>0</v>
      </c>
      <c r="DK19" s="18">
        <v>0</v>
      </c>
      <c r="DL19" s="18">
        <v>0</v>
      </c>
      <c r="DM19" s="18">
        <v>0</v>
      </c>
      <c r="DN19" s="18">
        <v>0</v>
      </c>
      <c r="DO19" s="18">
        <v>0</v>
      </c>
      <c r="DP19" s="18">
        <v>0</v>
      </c>
      <c r="DQ19" s="18">
        <v>0</v>
      </c>
      <c r="DR19" s="57">
        <v>0</v>
      </c>
      <c r="DS19" s="54">
        <v>0</v>
      </c>
      <c r="DT19" s="18">
        <v>0</v>
      </c>
      <c r="DU19" s="18">
        <v>0</v>
      </c>
      <c r="DV19" s="18">
        <v>0</v>
      </c>
      <c r="DW19" s="18">
        <v>0</v>
      </c>
      <c r="DX19" s="18">
        <v>0</v>
      </c>
      <c r="DY19" s="18">
        <v>0</v>
      </c>
      <c r="DZ19" s="18">
        <v>0</v>
      </c>
      <c r="EA19" s="18">
        <v>0</v>
      </c>
      <c r="EB19" s="18">
        <v>0</v>
      </c>
      <c r="EC19" s="18">
        <v>0</v>
      </c>
      <c r="ED19" s="18">
        <v>0</v>
      </c>
      <c r="EE19" s="18">
        <v>0</v>
      </c>
      <c r="EF19" s="18">
        <v>0</v>
      </c>
      <c r="EG19" s="57">
        <v>0</v>
      </c>
      <c r="EH19" s="54">
        <v>0</v>
      </c>
      <c r="EI19" s="18">
        <v>0</v>
      </c>
      <c r="EJ19" s="18">
        <v>0</v>
      </c>
      <c r="EK19" s="18">
        <v>0</v>
      </c>
      <c r="EL19" s="18">
        <v>0</v>
      </c>
      <c r="EM19" s="18">
        <v>0</v>
      </c>
      <c r="EN19" s="18">
        <v>0</v>
      </c>
      <c r="EO19" s="18">
        <v>0</v>
      </c>
      <c r="EP19" s="18">
        <v>0</v>
      </c>
      <c r="EQ19" s="18">
        <v>0</v>
      </c>
      <c r="ER19" s="18">
        <v>0</v>
      </c>
      <c r="ES19" s="18">
        <v>0</v>
      </c>
      <c r="ET19" s="18">
        <v>0</v>
      </c>
      <c r="EU19" s="18">
        <v>0</v>
      </c>
      <c r="EV19" s="57">
        <v>0</v>
      </c>
      <c r="EW19" s="54">
        <v>0</v>
      </c>
      <c r="EX19" s="18">
        <v>0</v>
      </c>
      <c r="EY19" s="18">
        <v>0</v>
      </c>
      <c r="EZ19" s="18">
        <v>0</v>
      </c>
      <c r="FA19" s="18">
        <v>0</v>
      </c>
      <c r="FB19" s="18">
        <v>0</v>
      </c>
      <c r="FC19" s="18">
        <v>0</v>
      </c>
      <c r="FD19" s="18">
        <v>0</v>
      </c>
      <c r="FE19" s="18">
        <v>0</v>
      </c>
      <c r="FF19" s="18">
        <v>0</v>
      </c>
      <c r="FG19" s="18">
        <v>0</v>
      </c>
      <c r="FH19" s="18">
        <v>0</v>
      </c>
      <c r="FI19" s="18">
        <v>0</v>
      </c>
      <c r="FJ19" s="18">
        <v>0</v>
      </c>
      <c r="FK19" s="57">
        <v>0</v>
      </c>
      <c r="FL19" s="54">
        <v>0</v>
      </c>
      <c r="FM19" s="18">
        <v>0</v>
      </c>
      <c r="FN19" s="18">
        <v>0</v>
      </c>
      <c r="FO19" s="18">
        <v>0</v>
      </c>
      <c r="FP19" s="18">
        <v>0</v>
      </c>
      <c r="FQ19" s="18">
        <v>0</v>
      </c>
      <c r="FR19" s="18">
        <v>0</v>
      </c>
      <c r="FS19" s="18">
        <v>0</v>
      </c>
      <c r="FT19" s="18">
        <v>0</v>
      </c>
      <c r="FU19" s="18">
        <v>0</v>
      </c>
      <c r="FV19" s="18">
        <v>0</v>
      </c>
      <c r="FW19" s="18">
        <v>0</v>
      </c>
      <c r="FX19" s="18">
        <v>0</v>
      </c>
      <c r="FY19" s="18">
        <v>0</v>
      </c>
      <c r="FZ19" s="57">
        <v>0</v>
      </c>
      <c r="GA19" s="54">
        <v>0</v>
      </c>
      <c r="GB19" s="18">
        <v>0</v>
      </c>
      <c r="GC19" s="18">
        <v>0</v>
      </c>
      <c r="GD19" s="18">
        <v>0</v>
      </c>
      <c r="GE19" s="18">
        <v>0</v>
      </c>
      <c r="GF19" s="18">
        <v>0</v>
      </c>
      <c r="GG19" s="18">
        <v>0</v>
      </c>
      <c r="GH19" s="18">
        <v>0</v>
      </c>
      <c r="GI19" s="18">
        <v>0</v>
      </c>
      <c r="GJ19" s="18">
        <v>0</v>
      </c>
      <c r="GK19" s="18">
        <v>0</v>
      </c>
      <c r="GL19" s="18">
        <v>0</v>
      </c>
      <c r="GM19" s="18">
        <v>0</v>
      </c>
      <c r="GN19" s="18">
        <v>0</v>
      </c>
      <c r="GO19" s="57">
        <v>0</v>
      </c>
    </row>
    <row r="20" spans="1:197" x14ac:dyDescent="0.2">
      <c r="A20" s="61">
        <v>14</v>
      </c>
      <c r="B20" s="32" t="s">
        <v>14</v>
      </c>
      <c r="C20" s="56">
        <v>145</v>
      </c>
      <c r="D20" s="18">
        <v>36</v>
      </c>
      <c r="E20" s="18">
        <v>36</v>
      </c>
      <c r="F20" s="18">
        <v>36</v>
      </c>
      <c r="G20" s="18">
        <v>37</v>
      </c>
      <c r="H20" s="18">
        <v>2</v>
      </c>
      <c r="I20" s="18">
        <v>1</v>
      </c>
      <c r="J20" s="18">
        <v>1</v>
      </c>
      <c r="K20" s="18">
        <v>1</v>
      </c>
      <c r="L20" s="18">
        <v>-1</v>
      </c>
      <c r="M20" s="18">
        <v>143</v>
      </c>
      <c r="N20" s="18">
        <v>36</v>
      </c>
      <c r="O20" s="18">
        <v>36</v>
      </c>
      <c r="P20" s="18">
        <v>36</v>
      </c>
      <c r="Q20" s="57">
        <v>35</v>
      </c>
      <c r="R20" s="54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57">
        <v>0</v>
      </c>
      <c r="AG20" s="54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0</v>
      </c>
      <c r="AU20" s="57">
        <v>0</v>
      </c>
      <c r="AV20" s="54">
        <v>0</v>
      </c>
      <c r="AW20" s="18">
        <v>0</v>
      </c>
      <c r="AX20" s="18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  <c r="BE20" s="18">
        <v>0</v>
      </c>
      <c r="BF20" s="18">
        <v>0</v>
      </c>
      <c r="BG20" s="18">
        <v>0</v>
      </c>
      <c r="BH20" s="18">
        <v>0</v>
      </c>
      <c r="BI20" s="18">
        <v>0</v>
      </c>
      <c r="BJ20" s="57">
        <v>0</v>
      </c>
      <c r="BK20" s="54">
        <v>493</v>
      </c>
      <c r="BL20" s="18">
        <v>493</v>
      </c>
      <c r="BM20" s="18"/>
      <c r="BN20" s="18"/>
      <c r="BO20" s="18"/>
      <c r="BP20" s="18">
        <v>7</v>
      </c>
      <c r="BQ20" s="18">
        <v>7</v>
      </c>
      <c r="BR20" s="18"/>
      <c r="BS20" s="18"/>
      <c r="BT20" s="18"/>
      <c r="BU20" s="18">
        <v>486</v>
      </c>
      <c r="BV20" s="18">
        <v>486</v>
      </c>
      <c r="BW20" s="18">
        <v>0</v>
      </c>
      <c r="BX20" s="18">
        <v>0</v>
      </c>
      <c r="BY20" s="18">
        <v>0</v>
      </c>
      <c r="BZ20" s="54">
        <v>0</v>
      </c>
      <c r="CA20" s="18">
        <v>0</v>
      </c>
      <c r="CB20" s="18">
        <v>0</v>
      </c>
      <c r="CC20" s="18">
        <v>0</v>
      </c>
      <c r="CD20" s="18">
        <v>0</v>
      </c>
      <c r="CE20" s="18">
        <v>0</v>
      </c>
      <c r="CF20" s="18">
        <v>0</v>
      </c>
      <c r="CG20" s="18">
        <v>0</v>
      </c>
      <c r="CH20" s="18">
        <v>0</v>
      </c>
      <c r="CI20" s="18">
        <v>0</v>
      </c>
      <c r="CJ20" s="18">
        <v>0</v>
      </c>
      <c r="CK20" s="18">
        <v>0</v>
      </c>
      <c r="CL20" s="18">
        <v>0</v>
      </c>
      <c r="CM20" s="18">
        <v>0</v>
      </c>
      <c r="CN20" s="57">
        <v>0</v>
      </c>
      <c r="CO20" s="54">
        <v>0</v>
      </c>
      <c r="CP20" s="18">
        <v>0</v>
      </c>
      <c r="CQ20" s="18">
        <v>0</v>
      </c>
      <c r="CR20" s="18">
        <v>0</v>
      </c>
      <c r="CS20" s="18">
        <v>0</v>
      </c>
      <c r="CT20" s="18">
        <v>0</v>
      </c>
      <c r="CU20" s="18">
        <v>0</v>
      </c>
      <c r="CV20" s="18">
        <v>0</v>
      </c>
      <c r="CW20" s="18">
        <v>0</v>
      </c>
      <c r="CX20" s="18">
        <v>0</v>
      </c>
      <c r="CY20" s="18">
        <v>0</v>
      </c>
      <c r="CZ20" s="18">
        <v>0</v>
      </c>
      <c r="DA20" s="18">
        <v>0</v>
      </c>
      <c r="DB20" s="18">
        <v>0</v>
      </c>
      <c r="DC20" s="57">
        <v>0</v>
      </c>
      <c r="DD20" s="54">
        <v>0</v>
      </c>
      <c r="DE20" s="18">
        <v>0</v>
      </c>
      <c r="DF20" s="18">
        <v>0</v>
      </c>
      <c r="DG20" s="18">
        <v>0</v>
      </c>
      <c r="DH20" s="18">
        <v>0</v>
      </c>
      <c r="DI20" s="18">
        <v>0</v>
      </c>
      <c r="DJ20" s="18">
        <v>0</v>
      </c>
      <c r="DK20" s="18">
        <v>0</v>
      </c>
      <c r="DL20" s="18">
        <v>0</v>
      </c>
      <c r="DM20" s="18">
        <v>0</v>
      </c>
      <c r="DN20" s="18">
        <v>0</v>
      </c>
      <c r="DO20" s="18">
        <v>0</v>
      </c>
      <c r="DP20" s="18">
        <v>0</v>
      </c>
      <c r="DQ20" s="18">
        <v>0</v>
      </c>
      <c r="DR20" s="57">
        <v>0</v>
      </c>
      <c r="DS20" s="54">
        <v>0</v>
      </c>
      <c r="DT20" s="18">
        <v>0</v>
      </c>
      <c r="DU20" s="18">
        <v>0</v>
      </c>
      <c r="DV20" s="18">
        <v>0</v>
      </c>
      <c r="DW20" s="18">
        <v>0</v>
      </c>
      <c r="DX20" s="18">
        <v>0</v>
      </c>
      <c r="DY20" s="18">
        <v>0</v>
      </c>
      <c r="DZ20" s="18">
        <v>0</v>
      </c>
      <c r="EA20" s="18">
        <v>0</v>
      </c>
      <c r="EB20" s="18">
        <v>0</v>
      </c>
      <c r="EC20" s="18">
        <v>0</v>
      </c>
      <c r="ED20" s="18">
        <v>0</v>
      </c>
      <c r="EE20" s="18">
        <v>0</v>
      </c>
      <c r="EF20" s="18">
        <v>0</v>
      </c>
      <c r="EG20" s="57">
        <v>0</v>
      </c>
      <c r="EH20" s="54">
        <v>0</v>
      </c>
      <c r="EI20" s="18">
        <v>0</v>
      </c>
      <c r="EJ20" s="18">
        <v>0</v>
      </c>
      <c r="EK20" s="18">
        <v>0</v>
      </c>
      <c r="EL20" s="18">
        <v>0</v>
      </c>
      <c r="EM20" s="18">
        <v>0</v>
      </c>
      <c r="EN20" s="18">
        <v>0</v>
      </c>
      <c r="EO20" s="18">
        <v>0</v>
      </c>
      <c r="EP20" s="18">
        <v>0</v>
      </c>
      <c r="EQ20" s="18">
        <v>0</v>
      </c>
      <c r="ER20" s="18">
        <v>0</v>
      </c>
      <c r="ES20" s="18">
        <v>0</v>
      </c>
      <c r="ET20" s="18">
        <v>0</v>
      </c>
      <c r="EU20" s="18">
        <v>0</v>
      </c>
      <c r="EV20" s="57">
        <v>0</v>
      </c>
      <c r="EW20" s="54">
        <v>0</v>
      </c>
      <c r="EX20" s="18">
        <v>0</v>
      </c>
      <c r="EY20" s="18">
        <v>0</v>
      </c>
      <c r="EZ20" s="18">
        <v>0</v>
      </c>
      <c r="FA20" s="18">
        <v>0</v>
      </c>
      <c r="FB20" s="18">
        <v>0</v>
      </c>
      <c r="FC20" s="18">
        <v>0</v>
      </c>
      <c r="FD20" s="18">
        <v>0</v>
      </c>
      <c r="FE20" s="18">
        <v>0</v>
      </c>
      <c r="FF20" s="18">
        <v>0</v>
      </c>
      <c r="FG20" s="18">
        <v>0</v>
      </c>
      <c r="FH20" s="18">
        <v>0</v>
      </c>
      <c r="FI20" s="18">
        <v>0</v>
      </c>
      <c r="FJ20" s="18">
        <v>0</v>
      </c>
      <c r="FK20" s="57">
        <v>0</v>
      </c>
      <c r="FL20" s="54">
        <v>0</v>
      </c>
      <c r="FM20" s="18">
        <v>0</v>
      </c>
      <c r="FN20" s="18">
        <v>0</v>
      </c>
      <c r="FO20" s="18">
        <v>0</v>
      </c>
      <c r="FP20" s="18">
        <v>0</v>
      </c>
      <c r="FQ20" s="18">
        <v>0</v>
      </c>
      <c r="FR20" s="18">
        <v>0</v>
      </c>
      <c r="FS20" s="18">
        <v>0</v>
      </c>
      <c r="FT20" s="18">
        <v>0</v>
      </c>
      <c r="FU20" s="18">
        <v>0</v>
      </c>
      <c r="FV20" s="18">
        <v>0</v>
      </c>
      <c r="FW20" s="18">
        <v>0</v>
      </c>
      <c r="FX20" s="18">
        <v>0</v>
      </c>
      <c r="FY20" s="18">
        <v>0</v>
      </c>
      <c r="FZ20" s="57">
        <v>0</v>
      </c>
      <c r="GA20" s="54">
        <v>0</v>
      </c>
      <c r="GB20" s="18">
        <v>0</v>
      </c>
      <c r="GC20" s="18">
        <v>0</v>
      </c>
      <c r="GD20" s="18">
        <v>0</v>
      </c>
      <c r="GE20" s="18">
        <v>0</v>
      </c>
      <c r="GF20" s="18">
        <v>0</v>
      </c>
      <c r="GG20" s="18">
        <v>0</v>
      </c>
      <c r="GH20" s="18">
        <v>0</v>
      </c>
      <c r="GI20" s="18">
        <v>0</v>
      </c>
      <c r="GJ20" s="18">
        <v>0</v>
      </c>
      <c r="GK20" s="18">
        <v>0</v>
      </c>
      <c r="GL20" s="18">
        <v>0</v>
      </c>
      <c r="GM20" s="18">
        <v>0</v>
      </c>
      <c r="GN20" s="18">
        <v>0</v>
      </c>
      <c r="GO20" s="57">
        <v>0</v>
      </c>
    </row>
    <row r="21" spans="1:197" x14ac:dyDescent="0.2">
      <c r="A21" s="61">
        <v>15</v>
      </c>
      <c r="B21" s="32" t="s">
        <v>15</v>
      </c>
      <c r="C21" s="56">
        <v>416</v>
      </c>
      <c r="D21" s="18">
        <v>104</v>
      </c>
      <c r="E21" s="18">
        <v>104</v>
      </c>
      <c r="F21" s="18">
        <v>104</v>
      </c>
      <c r="G21" s="18">
        <v>104</v>
      </c>
      <c r="H21" s="18">
        <v>383</v>
      </c>
      <c r="I21" s="18">
        <v>96</v>
      </c>
      <c r="J21" s="18">
        <v>96</v>
      </c>
      <c r="K21" s="18">
        <v>96</v>
      </c>
      <c r="L21" s="18">
        <v>95</v>
      </c>
      <c r="M21" s="18">
        <v>33</v>
      </c>
      <c r="N21" s="18">
        <v>8</v>
      </c>
      <c r="O21" s="18">
        <v>8</v>
      </c>
      <c r="P21" s="18">
        <v>8</v>
      </c>
      <c r="Q21" s="57">
        <v>9</v>
      </c>
      <c r="R21" s="54">
        <v>901</v>
      </c>
      <c r="S21" s="18">
        <v>225</v>
      </c>
      <c r="T21" s="18">
        <v>225</v>
      </c>
      <c r="U21" s="18">
        <v>225</v>
      </c>
      <c r="V21" s="18">
        <v>226</v>
      </c>
      <c r="W21" s="18">
        <v>830</v>
      </c>
      <c r="X21" s="18">
        <v>208</v>
      </c>
      <c r="Y21" s="18">
        <v>208</v>
      </c>
      <c r="Z21" s="18">
        <v>208</v>
      </c>
      <c r="AA21" s="18">
        <v>206</v>
      </c>
      <c r="AB21" s="18">
        <v>71</v>
      </c>
      <c r="AC21" s="18">
        <v>18</v>
      </c>
      <c r="AD21" s="18">
        <v>18</v>
      </c>
      <c r="AE21" s="18">
        <v>18</v>
      </c>
      <c r="AF21" s="57">
        <v>17</v>
      </c>
      <c r="AG21" s="54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  <c r="AS21" s="18">
        <v>0</v>
      </c>
      <c r="AT21" s="18">
        <v>0</v>
      </c>
      <c r="AU21" s="57">
        <v>0</v>
      </c>
      <c r="AV21" s="54">
        <v>0</v>
      </c>
      <c r="AW21" s="18">
        <v>0</v>
      </c>
      <c r="AX21" s="18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0</v>
      </c>
      <c r="BF21" s="18">
        <v>0</v>
      </c>
      <c r="BG21" s="18">
        <v>0</v>
      </c>
      <c r="BH21" s="18">
        <v>0</v>
      </c>
      <c r="BI21" s="18">
        <v>0</v>
      </c>
      <c r="BJ21" s="57">
        <v>0</v>
      </c>
      <c r="BK21" s="54">
        <v>326</v>
      </c>
      <c r="BL21" s="18">
        <v>326</v>
      </c>
      <c r="BM21" s="18"/>
      <c r="BN21" s="18"/>
      <c r="BO21" s="18"/>
      <c r="BP21" s="18">
        <v>300</v>
      </c>
      <c r="BQ21" s="18">
        <v>300</v>
      </c>
      <c r="BR21" s="18"/>
      <c r="BS21" s="18"/>
      <c r="BT21" s="18"/>
      <c r="BU21" s="18">
        <v>26</v>
      </c>
      <c r="BV21" s="18">
        <v>26</v>
      </c>
      <c r="BW21" s="18">
        <v>0</v>
      </c>
      <c r="BX21" s="18">
        <v>0</v>
      </c>
      <c r="BY21" s="18">
        <v>0</v>
      </c>
      <c r="BZ21" s="54">
        <v>0</v>
      </c>
      <c r="CA21" s="18">
        <v>0</v>
      </c>
      <c r="CB21" s="18">
        <v>0</v>
      </c>
      <c r="CC21" s="18">
        <v>0</v>
      </c>
      <c r="CD21" s="18">
        <v>0</v>
      </c>
      <c r="CE21" s="18">
        <v>0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8">
        <v>0</v>
      </c>
      <c r="CL21" s="18">
        <v>0</v>
      </c>
      <c r="CM21" s="18">
        <v>0</v>
      </c>
      <c r="CN21" s="57">
        <v>0</v>
      </c>
      <c r="CO21" s="54">
        <v>0</v>
      </c>
      <c r="CP21" s="18">
        <v>0</v>
      </c>
      <c r="CQ21" s="18">
        <v>0</v>
      </c>
      <c r="CR21" s="18">
        <v>0</v>
      </c>
      <c r="CS21" s="18">
        <v>0</v>
      </c>
      <c r="CT21" s="18">
        <v>0</v>
      </c>
      <c r="CU21" s="18">
        <v>0</v>
      </c>
      <c r="CV21" s="18">
        <v>0</v>
      </c>
      <c r="CW21" s="18">
        <v>0</v>
      </c>
      <c r="CX21" s="18">
        <v>0</v>
      </c>
      <c r="CY21" s="18">
        <v>0</v>
      </c>
      <c r="CZ21" s="18">
        <v>0</v>
      </c>
      <c r="DA21" s="18">
        <v>0</v>
      </c>
      <c r="DB21" s="18">
        <v>0</v>
      </c>
      <c r="DC21" s="57">
        <v>0</v>
      </c>
      <c r="DD21" s="54">
        <v>0</v>
      </c>
      <c r="DE21" s="18">
        <v>0</v>
      </c>
      <c r="DF21" s="18">
        <v>0</v>
      </c>
      <c r="DG21" s="18">
        <v>0</v>
      </c>
      <c r="DH21" s="18">
        <v>0</v>
      </c>
      <c r="DI21" s="18">
        <v>0</v>
      </c>
      <c r="DJ21" s="18">
        <v>0</v>
      </c>
      <c r="DK21" s="18">
        <v>0</v>
      </c>
      <c r="DL21" s="18">
        <v>0</v>
      </c>
      <c r="DM21" s="18">
        <v>0</v>
      </c>
      <c r="DN21" s="18">
        <v>0</v>
      </c>
      <c r="DO21" s="18">
        <v>0</v>
      </c>
      <c r="DP21" s="18">
        <v>0</v>
      </c>
      <c r="DQ21" s="18">
        <v>0</v>
      </c>
      <c r="DR21" s="57">
        <v>0</v>
      </c>
      <c r="DS21" s="54">
        <v>0</v>
      </c>
      <c r="DT21" s="18">
        <v>0</v>
      </c>
      <c r="DU21" s="18">
        <v>0</v>
      </c>
      <c r="DV21" s="18">
        <v>0</v>
      </c>
      <c r="DW21" s="18">
        <v>0</v>
      </c>
      <c r="DX21" s="18">
        <v>0</v>
      </c>
      <c r="DY21" s="18">
        <v>0</v>
      </c>
      <c r="DZ21" s="18">
        <v>0</v>
      </c>
      <c r="EA21" s="18">
        <v>0</v>
      </c>
      <c r="EB21" s="18">
        <v>0</v>
      </c>
      <c r="EC21" s="18">
        <v>0</v>
      </c>
      <c r="ED21" s="18">
        <v>0</v>
      </c>
      <c r="EE21" s="18">
        <v>0</v>
      </c>
      <c r="EF21" s="18">
        <v>0</v>
      </c>
      <c r="EG21" s="57">
        <v>0</v>
      </c>
      <c r="EH21" s="54">
        <v>0</v>
      </c>
      <c r="EI21" s="18">
        <v>0</v>
      </c>
      <c r="EJ21" s="18">
        <v>0</v>
      </c>
      <c r="EK21" s="18">
        <v>0</v>
      </c>
      <c r="EL21" s="18">
        <v>0</v>
      </c>
      <c r="EM21" s="18">
        <v>0</v>
      </c>
      <c r="EN21" s="18">
        <v>0</v>
      </c>
      <c r="EO21" s="18">
        <v>0</v>
      </c>
      <c r="EP21" s="18">
        <v>0</v>
      </c>
      <c r="EQ21" s="18">
        <v>0</v>
      </c>
      <c r="ER21" s="18">
        <v>0</v>
      </c>
      <c r="ES21" s="18">
        <v>0</v>
      </c>
      <c r="ET21" s="18">
        <v>0</v>
      </c>
      <c r="EU21" s="18">
        <v>0</v>
      </c>
      <c r="EV21" s="57">
        <v>0</v>
      </c>
      <c r="EW21" s="54">
        <v>0</v>
      </c>
      <c r="EX21" s="18">
        <v>0</v>
      </c>
      <c r="EY21" s="18">
        <v>0</v>
      </c>
      <c r="EZ21" s="18">
        <v>0</v>
      </c>
      <c r="FA21" s="18">
        <v>0</v>
      </c>
      <c r="FB21" s="18">
        <v>0</v>
      </c>
      <c r="FC21" s="18">
        <v>0</v>
      </c>
      <c r="FD21" s="18">
        <v>0</v>
      </c>
      <c r="FE21" s="18">
        <v>0</v>
      </c>
      <c r="FF21" s="18">
        <v>0</v>
      </c>
      <c r="FG21" s="18">
        <v>0</v>
      </c>
      <c r="FH21" s="18">
        <v>0</v>
      </c>
      <c r="FI21" s="18">
        <v>0</v>
      </c>
      <c r="FJ21" s="18">
        <v>0</v>
      </c>
      <c r="FK21" s="57">
        <v>0</v>
      </c>
      <c r="FL21" s="54">
        <v>0</v>
      </c>
      <c r="FM21" s="18">
        <v>0</v>
      </c>
      <c r="FN21" s="18">
        <v>0</v>
      </c>
      <c r="FO21" s="18">
        <v>0</v>
      </c>
      <c r="FP21" s="18">
        <v>0</v>
      </c>
      <c r="FQ21" s="18">
        <v>0</v>
      </c>
      <c r="FR21" s="18">
        <v>0</v>
      </c>
      <c r="FS21" s="18">
        <v>0</v>
      </c>
      <c r="FT21" s="18">
        <v>0</v>
      </c>
      <c r="FU21" s="18">
        <v>0</v>
      </c>
      <c r="FV21" s="18">
        <v>0</v>
      </c>
      <c r="FW21" s="18">
        <v>0</v>
      </c>
      <c r="FX21" s="18">
        <v>0</v>
      </c>
      <c r="FY21" s="18">
        <v>0</v>
      </c>
      <c r="FZ21" s="57">
        <v>0</v>
      </c>
      <c r="GA21" s="54">
        <v>0</v>
      </c>
      <c r="GB21" s="18">
        <v>0</v>
      </c>
      <c r="GC21" s="18">
        <v>0</v>
      </c>
      <c r="GD21" s="18">
        <v>0</v>
      </c>
      <c r="GE21" s="18">
        <v>0</v>
      </c>
      <c r="GF21" s="18">
        <v>0</v>
      </c>
      <c r="GG21" s="18">
        <v>0</v>
      </c>
      <c r="GH21" s="18">
        <v>0</v>
      </c>
      <c r="GI21" s="18">
        <v>0</v>
      </c>
      <c r="GJ21" s="18">
        <v>0</v>
      </c>
      <c r="GK21" s="18">
        <v>0</v>
      </c>
      <c r="GL21" s="18">
        <v>0</v>
      </c>
      <c r="GM21" s="18">
        <v>0</v>
      </c>
      <c r="GN21" s="18">
        <v>0</v>
      </c>
      <c r="GO21" s="57">
        <v>0</v>
      </c>
    </row>
    <row r="22" spans="1:197" x14ac:dyDescent="0.2">
      <c r="A22" s="61">
        <v>16</v>
      </c>
      <c r="B22" s="32" t="s">
        <v>16</v>
      </c>
      <c r="C22" s="56">
        <v>347</v>
      </c>
      <c r="D22" s="18">
        <v>87</v>
      </c>
      <c r="E22" s="18">
        <v>87</v>
      </c>
      <c r="F22" s="18">
        <v>87</v>
      </c>
      <c r="G22" s="18">
        <v>86</v>
      </c>
      <c r="H22" s="18">
        <v>27</v>
      </c>
      <c r="I22" s="18">
        <v>7</v>
      </c>
      <c r="J22" s="18">
        <v>7</v>
      </c>
      <c r="K22" s="18">
        <v>7</v>
      </c>
      <c r="L22" s="18">
        <v>6</v>
      </c>
      <c r="M22" s="18">
        <v>320</v>
      </c>
      <c r="N22" s="18">
        <v>80</v>
      </c>
      <c r="O22" s="18">
        <v>80</v>
      </c>
      <c r="P22" s="18">
        <v>80</v>
      </c>
      <c r="Q22" s="57">
        <v>80</v>
      </c>
      <c r="R22" s="54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57">
        <v>0</v>
      </c>
      <c r="AG22" s="54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0</v>
      </c>
      <c r="AT22" s="18">
        <v>0</v>
      </c>
      <c r="AU22" s="57">
        <v>0</v>
      </c>
      <c r="AV22" s="54">
        <v>0</v>
      </c>
      <c r="AW22" s="18">
        <v>0</v>
      </c>
      <c r="AX22" s="18">
        <v>0</v>
      </c>
      <c r="AY22" s="18">
        <v>0</v>
      </c>
      <c r="AZ22" s="18">
        <v>0</v>
      </c>
      <c r="BA22" s="18">
        <v>0</v>
      </c>
      <c r="BB22" s="18">
        <v>0</v>
      </c>
      <c r="BC22" s="18">
        <v>0</v>
      </c>
      <c r="BD22" s="18">
        <v>0</v>
      </c>
      <c r="BE22" s="18">
        <v>0</v>
      </c>
      <c r="BF22" s="18">
        <v>0</v>
      </c>
      <c r="BG22" s="18">
        <v>0</v>
      </c>
      <c r="BH22" s="18">
        <v>0</v>
      </c>
      <c r="BI22" s="18">
        <v>0</v>
      </c>
      <c r="BJ22" s="57">
        <v>0</v>
      </c>
      <c r="BK22" s="54">
        <v>273</v>
      </c>
      <c r="BL22" s="18">
        <v>273</v>
      </c>
      <c r="BM22" s="18"/>
      <c r="BN22" s="18"/>
      <c r="BO22" s="18"/>
      <c r="BP22" s="18">
        <v>22</v>
      </c>
      <c r="BQ22" s="18">
        <v>22</v>
      </c>
      <c r="BR22" s="18"/>
      <c r="BS22" s="18"/>
      <c r="BT22" s="18"/>
      <c r="BU22" s="18">
        <v>251</v>
      </c>
      <c r="BV22" s="18">
        <v>251</v>
      </c>
      <c r="BW22" s="18">
        <v>0</v>
      </c>
      <c r="BX22" s="18">
        <v>0</v>
      </c>
      <c r="BY22" s="18">
        <v>0</v>
      </c>
      <c r="BZ22" s="54">
        <v>0</v>
      </c>
      <c r="CA22" s="18">
        <v>0</v>
      </c>
      <c r="CB22" s="18">
        <v>0</v>
      </c>
      <c r="CC22" s="18">
        <v>0</v>
      </c>
      <c r="CD22" s="18">
        <v>0</v>
      </c>
      <c r="CE22" s="18">
        <v>0</v>
      </c>
      <c r="CF22" s="18">
        <v>0</v>
      </c>
      <c r="CG22" s="18">
        <v>0</v>
      </c>
      <c r="CH22" s="18">
        <v>0</v>
      </c>
      <c r="CI22" s="18">
        <v>0</v>
      </c>
      <c r="CJ22" s="18">
        <v>0</v>
      </c>
      <c r="CK22" s="18">
        <v>0</v>
      </c>
      <c r="CL22" s="18">
        <v>0</v>
      </c>
      <c r="CM22" s="18">
        <v>0</v>
      </c>
      <c r="CN22" s="57">
        <v>0</v>
      </c>
      <c r="CO22" s="54">
        <v>0</v>
      </c>
      <c r="CP22" s="18">
        <v>0</v>
      </c>
      <c r="CQ22" s="18">
        <v>0</v>
      </c>
      <c r="CR22" s="18">
        <v>0</v>
      </c>
      <c r="CS22" s="18">
        <v>0</v>
      </c>
      <c r="CT22" s="18">
        <v>0</v>
      </c>
      <c r="CU22" s="18">
        <v>0</v>
      </c>
      <c r="CV22" s="18">
        <v>0</v>
      </c>
      <c r="CW22" s="18">
        <v>0</v>
      </c>
      <c r="CX22" s="18">
        <v>0</v>
      </c>
      <c r="CY22" s="18">
        <v>0</v>
      </c>
      <c r="CZ22" s="18">
        <v>0</v>
      </c>
      <c r="DA22" s="18">
        <v>0</v>
      </c>
      <c r="DB22" s="18">
        <v>0</v>
      </c>
      <c r="DC22" s="57">
        <v>0</v>
      </c>
      <c r="DD22" s="54">
        <v>0</v>
      </c>
      <c r="DE22" s="18">
        <v>0</v>
      </c>
      <c r="DF22" s="18">
        <v>0</v>
      </c>
      <c r="DG22" s="18">
        <v>0</v>
      </c>
      <c r="DH22" s="18">
        <v>0</v>
      </c>
      <c r="DI22" s="18">
        <v>0</v>
      </c>
      <c r="DJ22" s="18">
        <v>0</v>
      </c>
      <c r="DK22" s="18">
        <v>0</v>
      </c>
      <c r="DL22" s="18">
        <v>0</v>
      </c>
      <c r="DM22" s="18">
        <v>0</v>
      </c>
      <c r="DN22" s="18">
        <v>0</v>
      </c>
      <c r="DO22" s="18">
        <v>0</v>
      </c>
      <c r="DP22" s="18">
        <v>0</v>
      </c>
      <c r="DQ22" s="18">
        <v>0</v>
      </c>
      <c r="DR22" s="57">
        <v>0</v>
      </c>
      <c r="DS22" s="54">
        <v>0</v>
      </c>
      <c r="DT22" s="18">
        <v>0</v>
      </c>
      <c r="DU22" s="18">
        <v>0</v>
      </c>
      <c r="DV22" s="18">
        <v>0</v>
      </c>
      <c r="DW22" s="18">
        <v>0</v>
      </c>
      <c r="DX22" s="18">
        <v>0</v>
      </c>
      <c r="DY22" s="18">
        <v>0</v>
      </c>
      <c r="DZ22" s="18">
        <v>0</v>
      </c>
      <c r="EA22" s="18">
        <v>0</v>
      </c>
      <c r="EB22" s="18">
        <v>0</v>
      </c>
      <c r="EC22" s="18">
        <v>0</v>
      </c>
      <c r="ED22" s="18">
        <v>0</v>
      </c>
      <c r="EE22" s="18">
        <v>0</v>
      </c>
      <c r="EF22" s="18">
        <v>0</v>
      </c>
      <c r="EG22" s="57">
        <v>0</v>
      </c>
      <c r="EH22" s="54">
        <v>0</v>
      </c>
      <c r="EI22" s="18">
        <v>0</v>
      </c>
      <c r="EJ22" s="18">
        <v>0</v>
      </c>
      <c r="EK22" s="18">
        <v>0</v>
      </c>
      <c r="EL22" s="18">
        <v>0</v>
      </c>
      <c r="EM22" s="18">
        <v>0</v>
      </c>
      <c r="EN22" s="18">
        <v>0</v>
      </c>
      <c r="EO22" s="18">
        <v>0</v>
      </c>
      <c r="EP22" s="18">
        <v>0</v>
      </c>
      <c r="EQ22" s="18">
        <v>0</v>
      </c>
      <c r="ER22" s="18">
        <v>0</v>
      </c>
      <c r="ES22" s="18">
        <v>0</v>
      </c>
      <c r="ET22" s="18">
        <v>0</v>
      </c>
      <c r="EU22" s="18">
        <v>0</v>
      </c>
      <c r="EV22" s="57">
        <v>0</v>
      </c>
      <c r="EW22" s="54">
        <v>0</v>
      </c>
      <c r="EX22" s="18">
        <v>0</v>
      </c>
      <c r="EY22" s="18">
        <v>0</v>
      </c>
      <c r="EZ22" s="18">
        <v>0</v>
      </c>
      <c r="FA22" s="18">
        <v>0</v>
      </c>
      <c r="FB22" s="18">
        <v>0</v>
      </c>
      <c r="FC22" s="18">
        <v>0</v>
      </c>
      <c r="FD22" s="18">
        <v>0</v>
      </c>
      <c r="FE22" s="18">
        <v>0</v>
      </c>
      <c r="FF22" s="18">
        <v>0</v>
      </c>
      <c r="FG22" s="18">
        <v>0</v>
      </c>
      <c r="FH22" s="18">
        <v>0</v>
      </c>
      <c r="FI22" s="18">
        <v>0</v>
      </c>
      <c r="FJ22" s="18">
        <v>0</v>
      </c>
      <c r="FK22" s="57">
        <v>0</v>
      </c>
      <c r="FL22" s="54">
        <v>0</v>
      </c>
      <c r="FM22" s="18">
        <v>0</v>
      </c>
      <c r="FN22" s="18">
        <v>0</v>
      </c>
      <c r="FO22" s="18">
        <v>0</v>
      </c>
      <c r="FP22" s="18">
        <v>0</v>
      </c>
      <c r="FQ22" s="18">
        <v>0</v>
      </c>
      <c r="FR22" s="18">
        <v>0</v>
      </c>
      <c r="FS22" s="18">
        <v>0</v>
      </c>
      <c r="FT22" s="18">
        <v>0</v>
      </c>
      <c r="FU22" s="18">
        <v>0</v>
      </c>
      <c r="FV22" s="18">
        <v>0</v>
      </c>
      <c r="FW22" s="18">
        <v>0</v>
      </c>
      <c r="FX22" s="18">
        <v>0</v>
      </c>
      <c r="FY22" s="18">
        <v>0</v>
      </c>
      <c r="FZ22" s="57">
        <v>0</v>
      </c>
      <c r="GA22" s="54">
        <v>0</v>
      </c>
      <c r="GB22" s="18">
        <v>0</v>
      </c>
      <c r="GC22" s="18">
        <v>0</v>
      </c>
      <c r="GD22" s="18">
        <v>0</v>
      </c>
      <c r="GE22" s="18">
        <v>0</v>
      </c>
      <c r="GF22" s="18">
        <v>0</v>
      </c>
      <c r="GG22" s="18">
        <v>0</v>
      </c>
      <c r="GH22" s="18">
        <v>0</v>
      </c>
      <c r="GI22" s="18">
        <v>0</v>
      </c>
      <c r="GJ22" s="18">
        <v>0</v>
      </c>
      <c r="GK22" s="18">
        <v>0</v>
      </c>
      <c r="GL22" s="18">
        <v>0</v>
      </c>
      <c r="GM22" s="18">
        <v>0</v>
      </c>
      <c r="GN22" s="18">
        <v>0</v>
      </c>
      <c r="GO22" s="57">
        <v>0</v>
      </c>
    </row>
    <row r="23" spans="1:197" x14ac:dyDescent="0.2">
      <c r="A23" s="61">
        <v>17</v>
      </c>
      <c r="B23" s="32" t="s">
        <v>17</v>
      </c>
      <c r="C23" s="56">
        <v>116</v>
      </c>
      <c r="D23" s="18">
        <v>29</v>
      </c>
      <c r="E23" s="18">
        <v>29</v>
      </c>
      <c r="F23" s="18">
        <v>29</v>
      </c>
      <c r="G23" s="18">
        <v>29</v>
      </c>
      <c r="H23" s="18">
        <v>1</v>
      </c>
      <c r="I23" s="18">
        <v>0</v>
      </c>
      <c r="J23" s="18">
        <v>0</v>
      </c>
      <c r="K23" s="18">
        <v>0</v>
      </c>
      <c r="L23" s="18">
        <v>1</v>
      </c>
      <c r="M23" s="18">
        <v>115</v>
      </c>
      <c r="N23" s="18">
        <v>29</v>
      </c>
      <c r="O23" s="18">
        <v>29</v>
      </c>
      <c r="P23" s="18">
        <v>29</v>
      </c>
      <c r="Q23" s="57">
        <v>28</v>
      </c>
      <c r="R23" s="54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57">
        <v>0</v>
      </c>
      <c r="AG23" s="54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  <c r="AS23" s="18">
        <v>0</v>
      </c>
      <c r="AT23" s="18">
        <v>0</v>
      </c>
      <c r="AU23" s="57">
        <v>0</v>
      </c>
      <c r="AV23" s="54">
        <v>0</v>
      </c>
      <c r="AW23" s="18">
        <v>0</v>
      </c>
      <c r="AX23" s="18">
        <v>0</v>
      </c>
      <c r="AY23" s="18">
        <v>0</v>
      </c>
      <c r="AZ23" s="18">
        <v>0</v>
      </c>
      <c r="BA23" s="18">
        <v>0</v>
      </c>
      <c r="BB23" s="18">
        <v>0</v>
      </c>
      <c r="BC23" s="18">
        <v>0</v>
      </c>
      <c r="BD23" s="18"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57">
        <v>0</v>
      </c>
      <c r="BK23" s="54">
        <v>176</v>
      </c>
      <c r="BL23" s="18">
        <v>176</v>
      </c>
      <c r="BM23" s="18"/>
      <c r="BN23" s="18"/>
      <c r="BO23" s="18"/>
      <c r="BP23" s="18">
        <v>2</v>
      </c>
      <c r="BQ23" s="18">
        <v>2</v>
      </c>
      <c r="BR23" s="18"/>
      <c r="BS23" s="18"/>
      <c r="BT23" s="18"/>
      <c r="BU23" s="18">
        <v>174</v>
      </c>
      <c r="BV23" s="18">
        <v>174</v>
      </c>
      <c r="BW23" s="18">
        <v>0</v>
      </c>
      <c r="BX23" s="18">
        <v>0</v>
      </c>
      <c r="BY23" s="18">
        <v>0</v>
      </c>
      <c r="BZ23" s="54">
        <v>0</v>
      </c>
      <c r="CA23" s="18">
        <v>0</v>
      </c>
      <c r="CB23" s="18">
        <v>0</v>
      </c>
      <c r="CC23" s="18">
        <v>0</v>
      </c>
      <c r="CD23" s="18">
        <v>0</v>
      </c>
      <c r="CE23" s="18">
        <v>0</v>
      </c>
      <c r="CF23" s="18">
        <v>0</v>
      </c>
      <c r="CG23" s="18">
        <v>0</v>
      </c>
      <c r="CH23" s="18">
        <v>0</v>
      </c>
      <c r="CI23" s="18">
        <v>0</v>
      </c>
      <c r="CJ23" s="18">
        <v>0</v>
      </c>
      <c r="CK23" s="18">
        <v>0</v>
      </c>
      <c r="CL23" s="18">
        <v>0</v>
      </c>
      <c r="CM23" s="18">
        <v>0</v>
      </c>
      <c r="CN23" s="57">
        <v>0</v>
      </c>
      <c r="CO23" s="54">
        <v>0</v>
      </c>
      <c r="CP23" s="18">
        <v>0</v>
      </c>
      <c r="CQ23" s="18">
        <v>0</v>
      </c>
      <c r="CR23" s="18">
        <v>0</v>
      </c>
      <c r="CS23" s="18">
        <v>0</v>
      </c>
      <c r="CT23" s="18">
        <v>0</v>
      </c>
      <c r="CU23" s="18">
        <v>0</v>
      </c>
      <c r="CV23" s="18">
        <v>0</v>
      </c>
      <c r="CW23" s="18">
        <v>0</v>
      </c>
      <c r="CX23" s="18">
        <v>0</v>
      </c>
      <c r="CY23" s="18">
        <v>0</v>
      </c>
      <c r="CZ23" s="18">
        <v>0</v>
      </c>
      <c r="DA23" s="18">
        <v>0</v>
      </c>
      <c r="DB23" s="18">
        <v>0</v>
      </c>
      <c r="DC23" s="57">
        <v>0</v>
      </c>
      <c r="DD23" s="54">
        <v>0</v>
      </c>
      <c r="DE23" s="18">
        <v>0</v>
      </c>
      <c r="DF23" s="18">
        <v>0</v>
      </c>
      <c r="DG23" s="18">
        <v>0</v>
      </c>
      <c r="DH23" s="18">
        <v>0</v>
      </c>
      <c r="DI23" s="18">
        <v>0</v>
      </c>
      <c r="DJ23" s="18">
        <v>0</v>
      </c>
      <c r="DK23" s="18">
        <v>0</v>
      </c>
      <c r="DL23" s="18">
        <v>0</v>
      </c>
      <c r="DM23" s="18">
        <v>0</v>
      </c>
      <c r="DN23" s="18">
        <v>0</v>
      </c>
      <c r="DO23" s="18">
        <v>0</v>
      </c>
      <c r="DP23" s="18">
        <v>0</v>
      </c>
      <c r="DQ23" s="18">
        <v>0</v>
      </c>
      <c r="DR23" s="57">
        <v>0</v>
      </c>
      <c r="DS23" s="54">
        <v>0</v>
      </c>
      <c r="DT23" s="18">
        <v>0</v>
      </c>
      <c r="DU23" s="18">
        <v>0</v>
      </c>
      <c r="DV23" s="18">
        <v>0</v>
      </c>
      <c r="DW23" s="18">
        <v>0</v>
      </c>
      <c r="DX23" s="18">
        <v>0</v>
      </c>
      <c r="DY23" s="18">
        <v>0</v>
      </c>
      <c r="DZ23" s="18">
        <v>0</v>
      </c>
      <c r="EA23" s="18">
        <v>0</v>
      </c>
      <c r="EB23" s="18">
        <v>0</v>
      </c>
      <c r="EC23" s="18">
        <v>0</v>
      </c>
      <c r="ED23" s="18">
        <v>0</v>
      </c>
      <c r="EE23" s="18">
        <v>0</v>
      </c>
      <c r="EF23" s="18">
        <v>0</v>
      </c>
      <c r="EG23" s="57">
        <v>0</v>
      </c>
      <c r="EH23" s="54">
        <v>0</v>
      </c>
      <c r="EI23" s="18">
        <v>0</v>
      </c>
      <c r="EJ23" s="18">
        <v>0</v>
      </c>
      <c r="EK23" s="18">
        <v>0</v>
      </c>
      <c r="EL23" s="18">
        <v>0</v>
      </c>
      <c r="EM23" s="18">
        <v>0</v>
      </c>
      <c r="EN23" s="18">
        <v>0</v>
      </c>
      <c r="EO23" s="18">
        <v>0</v>
      </c>
      <c r="EP23" s="18">
        <v>0</v>
      </c>
      <c r="EQ23" s="18">
        <v>0</v>
      </c>
      <c r="ER23" s="18">
        <v>0</v>
      </c>
      <c r="ES23" s="18">
        <v>0</v>
      </c>
      <c r="ET23" s="18">
        <v>0</v>
      </c>
      <c r="EU23" s="18">
        <v>0</v>
      </c>
      <c r="EV23" s="57">
        <v>0</v>
      </c>
      <c r="EW23" s="54">
        <v>0</v>
      </c>
      <c r="EX23" s="18">
        <v>0</v>
      </c>
      <c r="EY23" s="18">
        <v>0</v>
      </c>
      <c r="EZ23" s="18">
        <v>0</v>
      </c>
      <c r="FA23" s="18">
        <v>0</v>
      </c>
      <c r="FB23" s="18">
        <v>0</v>
      </c>
      <c r="FC23" s="18">
        <v>0</v>
      </c>
      <c r="FD23" s="18">
        <v>0</v>
      </c>
      <c r="FE23" s="18">
        <v>0</v>
      </c>
      <c r="FF23" s="18">
        <v>0</v>
      </c>
      <c r="FG23" s="18">
        <v>0</v>
      </c>
      <c r="FH23" s="18">
        <v>0</v>
      </c>
      <c r="FI23" s="18">
        <v>0</v>
      </c>
      <c r="FJ23" s="18">
        <v>0</v>
      </c>
      <c r="FK23" s="57">
        <v>0</v>
      </c>
      <c r="FL23" s="54">
        <v>0</v>
      </c>
      <c r="FM23" s="18">
        <v>0</v>
      </c>
      <c r="FN23" s="18">
        <v>0</v>
      </c>
      <c r="FO23" s="18">
        <v>0</v>
      </c>
      <c r="FP23" s="18">
        <v>0</v>
      </c>
      <c r="FQ23" s="18">
        <v>0</v>
      </c>
      <c r="FR23" s="18">
        <v>0</v>
      </c>
      <c r="FS23" s="18">
        <v>0</v>
      </c>
      <c r="FT23" s="18">
        <v>0</v>
      </c>
      <c r="FU23" s="18">
        <v>0</v>
      </c>
      <c r="FV23" s="18">
        <v>0</v>
      </c>
      <c r="FW23" s="18">
        <v>0</v>
      </c>
      <c r="FX23" s="18">
        <v>0</v>
      </c>
      <c r="FY23" s="18">
        <v>0</v>
      </c>
      <c r="FZ23" s="57">
        <v>0</v>
      </c>
      <c r="GA23" s="54">
        <v>0</v>
      </c>
      <c r="GB23" s="18">
        <v>0</v>
      </c>
      <c r="GC23" s="18">
        <v>0</v>
      </c>
      <c r="GD23" s="18">
        <v>0</v>
      </c>
      <c r="GE23" s="18">
        <v>0</v>
      </c>
      <c r="GF23" s="18">
        <v>0</v>
      </c>
      <c r="GG23" s="18">
        <v>0</v>
      </c>
      <c r="GH23" s="18">
        <v>0</v>
      </c>
      <c r="GI23" s="18">
        <v>0</v>
      </c>
      <c r="GJ23" s="18">
        <v>0</v>
      </c>
      <c r="GK23" s="18">
        <v>0</v>
      </c>
      <c r="GL23" s="18">
        <v>0</v>
      </c>
      <c r="GM23" s="18">
        <v>0</v>
      </c>
      <c r="GN23" s="18">
        <v>0</v>
      </c>
      <c r="GO23" s="57">
        <v>0</v>
      </c>
    </row>
    <row r="24" spans="1:197" x14ac:dyDescent="0.2">
      <c r="A24" s="61">
        <v>18</v>
      </c>
      <c r="B24" s="32" t="s">
        <v>18</v>
      </c>
      <c r="C24" s="56">
        <v>1041</v>
      </c>
      <c r="D24" s="18">
        <v>260</v>
      </c>
      <c r="E24" s="18">
        <v>260</v>
      </c>
      <c r="F24" s="18">
        <v>260</v>
      </c>
      <c r="G24" s="18">
        <v>261</v>
      </c>
      <c r="H24" s="18">
        <v>86</v>
      </c>
      <c r="I24" s="18">
        <v>22</v>
      </c>
      <c r="J24" s="18">
        <v>22</v>
      </c>
      <c r="K24" s="18">
        <v>22</v>
      </c>
      <c r="L24" s="18">
        <v>20</v>
      </c>
      <c r="M24" s="18">
        <v>955</v>
      </c>
      <c r="N24" s="18">
        <v>239</v>
      </c>
      <c r="O24" s="18">
        <v>239</v>
      </c>
      <c r="P24" s="18">
        <v>239</v>
      </c>
      <c r="Q24" s="57">
        <v>238</v>
      </c>
      <c r="R24" s="54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57">
        <v>0</v>
      </c>
      <c r="AG24" s="54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57">
        <v>0</v>
      </c>
      <c r="AV24" s="54">
        <v>0</v>
      </c>
      <c r="AW24" s="18">
        <v>0</v>
      </c>
      <c r="AX24" s="18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0</v>
      </c>
      <c r="BF24" s="18">
        <v>0</v>
      </c>
      <c r="BG24" s="18">
        <v>0</v>
      </c>
      <c r="BH24" s="18">
        <v>0</v>
      </c>
      <c r="BI24" s="18">
        <v>0</v>
      </c>
      <c r="BJ24" s="57">
        <v>0</v>
      </c>
      <c r="BK24" s="54">
        <v>377</v>
      </c>
      <c r="BL24" s="18">
        <v>377</v>
      </c>
      <c r="BM24" s="18"/>
      <c r="BN24" s="18"/>
      <c r="BO24" s="18"/>
      <c r="BP24" s="18">
        <v>31</v>
      </c>
      <c r="BQ24" s="18">
        <v>31</v>
      </c>
      <c r="BR24" s="18"/>
      <c r="BS24" s="18"/>
      <c r="BT24" s="18"/>
      <c r="BU24" s="18">
        <v>346</v>
      </c>
      <c r="BV24" s="18">
        <v>346</v>
      </c>
      <c r="BW24" s="18">
        <v>0</v>
      </c>
      <c r="BX24" s="18">
        <v>0</v>
      </c>
      <c r="BY24" s="18">
        <v>0</v>
      </c>
      <c r="BZ24" s="54">
        <v>0</v>
      </c>
      <c r="CA24" s="18">
        <v>0</v>
      </c>
      <c r="CB24" s="18">
        <v>0</v>
      </c>
      <c r="CC24" s="18">
        <v>0</v>
      </c>
      <c r="CD24" s="18">
        <v>0</v>
      </c>
      <c r="CE24" s="18">
        <v>0</v>
      </c>
      <c r="CF24" s="18">
        <v>0</v>
      </c>
      <c r="CG24" s="18">
        <v>0</v>
      </c>
      <c r="CH24" s="18">
        <v>0</v>
      </c>
      <c r="CI24" s="18">
        <v>0</v>
      </c>
      <c r="CJ24" s="18">
        <v>0</v>
      </c>
      <c r="CK24" s="18">
        <v>0</v>
      </c>
      <c r="CL24" s="18">
        <v>0</v>
      </c>
      <c r="CM24" s="18">
        <v>0</v>
      </c>
      <c r="CN24" s="57">
        <v>0</v>
      </c>
      <c r="CO24" s="54">
        <v>0</v>
      </c>
      <c r="CP24" s="18">
        <v>0</v>
      </c>
      <c r="CQ24" s="18">
        <v>0</v>
      </c>
      <c r="CR24" s="18">
        <v>0</v>
      </c>
      <c r="CS24" s="18">
        <v>0</v>
      </c>
      <c r="CT24" s="18">
        <v>0</v>
      </c>
      <c r="CU24" s="18">
        <v>0</v>
      </c>
      <c r="CV24" s="18">
        <v>0</v>
      </c>
      <c r="CW24" s="18">
        <v>0</v>
      </c>
      <c r="CX24" s="18">
        <v>0</v>
      </c>
      <c r="CY24" s="18">
        <v>0</v>
      </c>
      <c r="CZ24" s="18">
        <v>0</v>
      </c>
      <c r="DA24" s="18">
        <v>0</v>
      </c>
      <c r="DB24" s="18">
        <v>0</v>
      </c>
      <c r="DC24" s="57">
        <v>0</v>
      </c>
      <c r="DD24" s="54">
        <v>0</v>
      </c>
      <c r="DE24" s="18">
        <v>0</v>
      </c>
      <c r="DF24" s="18">
        <v>0</v>
      </c>
      <c r="DG24" s="18">
        <v>0</v>
      </c>
      <c r="DH24" s="18">
        <v>0</v>
      </c>
      <c r="DI24" s="18">
        <v>0</v>
      </c>
      <c r="DJ24" s="18">
        <v>0</v>
      </c>
      <c r="DK24" s="18">
        <v>0</v>
      </c>
      <c r="DL24" s="18">
        <v>0</v>
      </c>
      <c r="DM24" s="18">
        <v>0</v>
      </c>
      <c r="DN24" s="18">
        <v>0</v>
      </c>
      <c r="DO24" s="18">
        <v>0</v>
      </c>
      <c r="DP24" s="18">
        <v>0</v>
      </c>
      <c r="DQ24" s="18">
        <v>0</v>
      </c>
      <c r="DR24" s="57">
        <v>0</v>
      </c>
      <c r="DS24" s="54">
        <v>0</v>
      </c>
      <c r="DT24" s="18">
        <v>0</v>
      </c>
      <c r="DU24" s="18">
        <v>0</v>
      </c>
      <c r="DV24" s="18">
        <v>0</v>
      </c>
      <c r="DW24" s="18">
        <v>0</v>
      </c>
      <c r="DX24" s="18">
        <v>0</v>
      </c>
      <c r="DY24" s="18">
        <v>0</v>
      </c>
      <c r="DZ24" s="18">
        <v>0</v>
      </c>
      <c r="EA24" s="18">
        <v>0</v>
      </c>
      <c r="EB24" s="18">
        <v>0</v>
      </c>
      <c r="EC24" s="18">
        <v>0</v>
      </c>
      <c r="ED24" s="18">
        <v>0</v>
      </c>
      <c r="EE24" s="18">
        <v>0</v>
      </c>
      <c r="EF24" s="18">
        <v>0</v>
      </c>
      <c r="EG24" s="57">
        <v>0</v>
      </c>
      <c r="EH24" s="54">
        <v>0</v>
      </c>
      <c r="EI24" s="18">
        <v>0</v>
      </c>
      <c r="EJ24" s="18">
        <v>0</v>
      </c>
      <c r="EK24" s="18">
        <v>0</v>
      </c>
      <c r="EL24" s="18">
        <v>0</v>
      </c>
      <c r="EM24" s="18">
        <v>0</v>
      </c>
      <c r="EN24" s="18">
        <v>0</v>
      </c>
      <c r="EO24" s="18">
        <v>0</v>
      </c>
      <c r="EP24" s="18">
        <v>0</v>
      </c>
      <c r="EQ24" s="18">
        <v>0</v>
      </c>
      <c r="ER24" s="18">
        <v>0</v>
      </c>
      <c r="ES24" s="18">
        <v>0</v>
      </c>
      <c r="ET24" s="18">
        <v>0</v>
      </c>
      <c r="EU24" s="18">
        <v>0</v>
      </c>
      <c r="EV24" s="57">
        <v>0</v>
      </c>
      <c r="EW24" s="54">
        <v>0</v>
      </c>
      <c r="EX24" s="18">
        <v>0</v>
      </c>
      <c r="EY24" s="18">
        <v>0</v>
      </c>
      <c r="EZ24" s="18">
        <v>0</v>
      </c>
      <c r="FA24" s="18">
        <v>0</v>
      </c>
      <c r="FB24" s="18">
        <v>0</v>
      </c>
      <c r="FC24" s="18">
        <v>0</v>
      </c>
      <c r="FD24" s="18">
        <v>0</v>
      </c>
      <c r="FE24" s="18">
        <v>0</v>
      </c>
      <c r="FF24" s="18">
        <v>0</v>
      </c>
      <c r="FG24" s="18">
        <v>0</v>
      </c>
      <c r="FH24" s="18">
        <v>0</v>
      </c>
      <c r="FI24" s="18">
        <v>0</v>
      </c>
      <c r="FJ24" s="18">
        <v>0</v>
      </c>
      <c r="FK24" s="57">
        <v>0</v>
      </c>
      <c r="FL24" s="54">
        <v>0</v>
      </c>
      <c r="FM24" s="18">
        <v>0</v>
      </c>
      <c r="FN24" s="18">
        <v>0</v>
      </c>
      <c r="FO24" s="18">
        <v>0</v>
      </c>
      <c r="FP24" s="18">
        <v>0</v>
      </c>
      <c r="FQ24" s="18">
        <v>0</v>
      </c>
      <c r="FR24" s="18">
        <v>0</v>
      </c>
      <c r="FS24" s="18">
        <v>0</v>
      </c>
      <c r="FT24" s="18">
        <v>0</v>
      </c>
      <c r="FU24" s="18">
        <v>0</v>
      </c>
      <c r="FV24" s="18">
        <v>0</v>
      </c>
      <c r="FW24" s="18">
        <v>0</v>
      </c>
      <c r="FX24" s="18">
        <v>0</v>
      </c>
      <c r="FY24" s="18">
        <v>0</v>
      </c>
      <c r="FZ24" s="57">
        <v>0</v>
      </c>
      <c r="GA24" s="54">
        <v>0</v>
      </c>
      <c r="GB24" s="18">
        <v>0</v>
      </c>
      <c r="GC24" s="18">
        <v>0</v>
      </c>
      <c r="GD24" s="18">
        <v>0</v>
      </c>
      <c r="GE24" s="18">
        <v>0</v>
      </c>
      <c r="GF24" s="18">
        <v>0</v>
      </c>
      <c r="GG24" s="18">
        <v>0</v>
      </c>
      <c r="GH24" s="18">
        <v>0</v>
      </c>
      <c r="GI24" s="18">
        <v>0</v>
      </c>
      <c r="GJ24" s="18">
        <v>0</v>
      </c>
      <c r="GK24" s="18">
        <v>0</v>
      </c>
      <c r="GL24" s="18">
        <v>0</v>
      </c>
      <c r="GM24" s="18">
        <v>0</v>
      </c>
      <c r="GN24" s="18">
        <v>0</v>
      </c>
      <c r="GO24" s="57">
        <v>0</v>
      </c>
    </row>
    <row r="25" spans="1:197" x14ac:dyDescent="0.2">
      <c r="A25" s="61">
        <v>19</v>
      </c>
      <c r="B25" s="32" t="s">
        <v>19</v>
      </c>
      <c r="C25" s="56">
        <v>27</v>
      </c>
      <c r="D25" s="18">
        <v>7</v>
      </c>
      <c r="E25" s="18">
        <v>7</v>
      </c>
      <c r="F25" s="18">
        <v>7</v>
      </c>
      <c r="G25" s="18">
        <v>6</v>
      </c>
      <c r="H25" s="18">
        <v>3</v>
      </c>
      <c r="I25" s="18">
        <v>1</v>
      </c>
      <c r="J25" s="18">
        <v>1</v>
      </c>
      <c r="K25" s="18">
        <v>1</v>
      </c>
      <c r="L25" s="18">
        <v>0</v>
      </c>
      <c r="M25" s="18">
        <v>24</v>
      </c>
      <c r="N25" s="18">
        <v>6</v>
      </c>
      <c r="O25" s="18">
        <v>6</v>
      </c>
      <c r="P25" s="18">
        <v>6</v>
      </c>
      <c r="Q25" s="57">
        <v>6</v>
      </c>
      <c r="R25" s="54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57">
        <v>0</v>
      </c>
      <c r="AG25" s="54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U25" s="57">
        <v>0</v>
      </c>
      <c r="AV25" s="54">
        <v>0</v>
      </c>
      <c r="AW25" s="18">
        <v>0</v>
      </c>
      <c r="AX25" s="18">
        <v>0</v>
      </c>
      <c r="AY25" s="18">
        <v>0</v>
      </c>
      <c r="AZ25" s="18">
        <v>0</v>
      </c>
      <c r="BA25" s="18">
        <v>0</v>
      </c>
      <c r="BB25" s="18">
        <v>0</v>
      </c>
      <c r="BC25" s="18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57">
        <v>0</v>
      </c>
      <c r="BK25" s="54">
        <v>139</v>
      </c>
      <c r="BL25" s="18">
        <v>139</v>
      </c>
      <c r="BM25" s="18"/>
      <c r="BN25" s="18"/>
      <c r="BO25" s="18"/>
      <c r="BP25" s="18">
        <v>13</v>
      </c>
      <c r="BQ25" s="18">
        <v>13</v>
      </c>
      <c r="BR25" s="18"/>
      <c r="BS25" s="18"/>
      <c r="BT25" s="18"/>
      <c r="BU25" s="18">
        <v>126</v>
      </c>
      <c r="BV25" s="18">
        <v>126</v>
      </c>
      <c r="BW25" s="18">
        <v>0</v>
      </c>
      <c r="BX25" s="18">
        <v>0</v>
      </c>
      <c r="BY25" s="18">
        <v>0</v>
      </c>
      <c r="BZ25" s="54">
        <v>0</v>
      </c>
      <c r="CA25" s="18">
        <v>0</v>
      </c>
      <c r="CB25" s="18">
        <v>0</v>
      </c>
      <c r="CC25" s="18">
        <v>0</v>
      </c>
      <c r="CD25" s="18">
        <v>0</v>
      </c>
      <c r="CE25" s="18">
        <v>0</v>
      </c>
      <c r="CF25" s="18">
        <v>0</v>
      </c>
      <c r="CG25" s="18">
        <v>0</v>
      </c>
      <c r="CH25" s="18">
        <v>0</v>
      </c>
      <c r="CI25" s="18">
        <v>0</v>
      </c>
      <c r="CJ25" s="18">
        <v>0</v>
      </c>
      <c r="CK25" s="18">
        <v>0</v>
      </c>
      <c r="CL25" s="18">
        <v>0</v>
      </c>
      <c r="CM25" s="18">
        <v>0</v>
      </c>
      <c r="CN25" s="57">
        <v>0</v>
      </c>
      <c r="CO25" s="54">
        <v>0</v>
      </c>
      <c r="CP25" s="18">
        <v>0</v>
      </c>
      <c r="CQ25" s="18">
        <v>0</v>
      </c>
      <c r="CR25" s="18">
        <v>0</v>
      </c>
      <c r="CS25" s="18">
        <v>0</v>
      </c>
      <c r="CT25" s="18">
        <v>0</v>
      </c>
      <c r="CU25" s="18">
        <v>0</v>
      </c>
      <c r="CV25" s="18">
        <v>0</v>
      </c>
      <c r="CW25" s="18">
        <v>0</v>
      </c>
      <c r="CX25" s="18">
        <v>0</v>
      </c>
      <c r="CY25" s="18">
        <v>0</v>
      </c>
      <c r="CZ25" s="18">
        <v>0</v>
      </c>
      <c r="DA25" s="18">
        <v>0</v>
      </c>
      <c r="DB25" s="18">
        <v>0</v>
      </c>
      <c r="DC25" s="57">
        <v>0</v>
      </c>
      <c r="DD25" s="54">
        <v>0</v>
      </c>
      <c r="DE25" s="18">
        <v>0</v>
      </c>
      <c r="DF25" s="18">
        <v>0</v>
      </c>
      <c r="DG25" s="18">
        <v>0</v>
      </c>
      <c r="DH25" s="18">
        <v>0</v>
      </c>
      <c r="DI25" s="18">
        <v>0</v>
      </c>
      <c r="DJ25" s="18">
        <v>0</v>
      </c>
      <c r="DK25" s="18">
        <v>0</v>
      </c>
      <c r="DL25" s="18">
        <v>0</v>
      </c>
      <c r="DM25" s="18">
        <v>0</v>
      </c>
      <c r="DN25" s="18">
        <v>0</v>
      </c>
      <c r="DO25" s="18">
        <v>0</v>
      </c>
      <c r="DP25" s="18">
        <v>0</v>
      </c>
      <c r="DQ25" s="18">
        <v>0</v>
      </c>
      <c r="DR25" s="57">
        <v>0</v>
      </c>
      <c r="DS25" s="54">
        <v>0</v>
      </c>
      <c r="DT25" s="18">
        <v>0</v>
      </c>
      <c r="DU25" s="18">
        <v>0</v>
      </c>
      <c r="DV25" s="18">
        <v>0</v>
      </c>
      <c r="DW25" s="18">
        <v>0</v>
      </c>
      <c r="DX25" s="18">
        <v>0</v>
      </c>
      <c r="DY25" s="18">
        <v>0</v>
      </c>
      <c r="DZ25" s="18">
        <v>0</v>
      </c>
      <c r="EA25" s="18">
        <v>0</v>
      </c>
      <c r="EB25" s="18">
        <v>0</v>
      </c>
      <c r="EC25" s="18">
        <v>0</v>
      </c>
      <c r="ED25" s="18">
        <v>0</v>
      </c>
      <c r="EE25" s="18">
        <v>0</v>
      </c>
      <c r="EF25" s="18">
        <v>0</v>
      </c>
      <c r="EG25" s="57">
        <v>0</v>
      </c>
      <c r="EH25" s="54">
        <v>0</v>
      </c>
      <c r="EI25" s="18">
        <v>0</v>
      </c>
      <c r="EJ25" s="18">
        <v>0</v>
      </c>
      <c r="EK25" s="18">
        <v>0</v>
      </c>
      <c r="EL25" s="18">
        <v>0</v>
      </c>
      <c r="EM25" s="18">
        <v>0</v>
      </c>
      <c r="EN25" s="18">
        <v>0</v>
      </c>
      <c r="EO25" s="18">
        <v>0</v>
      </c>
      <c r="EP25" s="18">
        <v>0</v>
      </c>
      <c r="EQ25" s="18">
        <v>0</v>
      </c>
      <c r="ER25" s="18">
        <v>0</v>
      </c>
      <c r="ES25" s="18">
        <v>0</v>
      </c>
      <c r="ET25" s="18">
        <v>0</v>
      </c>
      <c r="EU25" s="18">
        <v>0</v>
      </c>
      <c r="EV25" s="57">
        <v>0</v>
      </c>
      <c r="EW25" s="54">
        <v>0</v>
      </c>
      <c r="EX25" s="18">
        <v>0</v>
      </c>
      <c r="EY25" s="18">
        <v>0</v>
      </c>
      <c r="EZ25" s="18">
        <v>0</v>
      </c>
      <c r="FA25" s="18">
        <v>0</v>
      </c>
      <c r="FB25" s="18">
        <v>0</v>
      </c>
      <c r="FC25" s="18">
        <v>0</v>
      </c>
      <c r="FD25" s="18">
        <v>0</v>
      </c>
      <c r="FE25" s="18">
        <v>0</v>
      </c>
      <c r="FF25" s="18">
        <v>0</v>
      </c>
      <c r="FG25" s="18">
        <v>0</v>
      </c>
      <c r="FH25" s="18">
        <v>0</v>
      </c>
      <c r="FI25" s="18">
        <v>0</v>
      </c>
      <c r="FJ25" s="18">
        <v>0</v>
      </c>
      <c r="FK25" s="57">
        <v>0</v>
      </c>
      <c r="FL25" s="54">
        <v>0</v>
      </c>
      <c r="FM25" s="18">
        <v>0</v>
      </c>
      <c r="FN25" s="18">
        <v>0</v>
      </c>
      <c r="FO25" s="18">
        <v>0</v>
      </c>
      <c r="FP25" s="18">
        <v>0</v>
      </c>
      <c r="FQ25" s="18">
        <v>0</v>
      </c>
      <c r="FR25" s="18">
        <v>0</v>
      </c>
      <c r="FS25" s="18">
        <v>0</v>
      </c>
      <c r="FT25" s="18">
        <v>0</v>
      </c>
      <c r="FU25" s="18">
        <v>0</v>
      </c>
      <c r="FV25" s="18">
        <v>0</v>
      </c>
      <c r="FW25" s="18">
        <v>0</v>
      </c>
      <c r="FX25" s="18">
        <v>0</v>
      </c>
      <c r="FY25" s="18">
        <v>0</v>
      </c>
      <c r="FZ25" s="57">
        <v>0</v>
      </c>
      <c r="GA25" s="54">
        <v>0</v>
      </c>
      <c r="GB25" s="18">
        <v>0</v>
      </c>
      <c r="GC25" s="18">
        <v>0</v>
      </c>
      <c r="GD25" s="18">
        <v>0</v>
      </c>
      <c r="GE25" s="18">
        <v>0</v>
      </c>
      <c r="GF25" s="18">
        <v>0</v>
      </c>
      <c r="GG25" s="18">
        <v>0</v>
      </c>
      <c r="GH25" s="18">
        <v>0</v>
      </c>
      <c r="GI25" s="18">
        <v>0</v>
      </c>
      <c r="GJ25" s="18">
        <v>0</v>
      </c>
      <c r="GK25" s="18">
        <v>0</v>
      </c>
      <c r="GL25" s="18">
        <v>0</v>
      </c>
      <c r="GM25" s="18">
        <v>0</v>
      </c>
      <c r="GN25" s="18">
        <v>0</v>
      </c>
      <c r="GO25" s="57">
        <v>0</v>
      </c>
    </row>
    <row r="26" spans="1:197" x14ac:dyDescent="0.2">
      <c r="A26" s="61">
        <v>20</v>
      </c>
      <c r="B26" s="32" t="s">
        <v>20</v>
      </c>
      <c r="C26" s="56">
        <v>868</v>
      </c>
      <c r="D26" s="18">
        <v>217</v>
      </c>
      <c r="E26" s="18">
        <v>217</v>
      </c>
      <c r="F26" s="18">
        <v>217</v>
      </c>
      <c r="G26" s="18">
        <v>217</v>
      </c>
      <c r="H26" s="18">
        <v>351</v>
      </c>
      <c r="I26" s="18">
        <v>88</v>
      </c>
      <c r="J26" s="18">
        <v>88</v>
      </c>
      <c r="K26" s="18">
        <v>88</v>
      </c>
      <c r="L26" s="18">
        <v>87</v>
      </c>
      <c r="M26" s="18">
        <v>517</v>
      </c>
      <c r="N26" s="18">
        <v>129</v>
      </c>
      <c r="O26" s="18">
        <v>129</v>
      </c>
      <c r="P26" s="18">
        <v>129</v>
      </c>
      <c r="Q26" s="57">
        <v>130</v>
      </c>
      <c r="R26" s="54">
        <v>457</v>
      </c>
      <c r="S26" s="18">
        <v>114</v>
      </c>
      <c r="T26" s="18">
        <v>114</v>
      </c>
      <c r="U26" s="18">
        <v>114</v>
      </c>
      <c r="V26" s="18">
        <v>115</v>
      </c>
      <c r="W26" s="18">
        <v>185</v>
      </c>
      <c r="X26" s="18">
        <v>46</v>
      </c>
      <c r="Y26" s="18">
        <v>46</v>
      </c>
      <c r="Z26" s="18">
        <v>46</v>
      </c>
      <c r="AA26" s="18">
        <v>47</v>
      </c>
      <c r="AB26" s="18">
        <v>272</v>
      </c>
      <c r="AC26" s="18">
        <v>68</v>
      </c>
      <c r="AD26" s="18">
        <v>68</v>
      </c>
      <c r="AE26" s="18">
        <v>68</v>
      </c>
      <c r="AF26" s="57">
        <v>68</v>
      </c>
      <c r="AG26" s="54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57">
        <v>0</v>
      </c>
      <c r="AV26" s="54">
        <v>0</v>
      </c>
      <c r="AW26" s="18">
        <v>0</v>
      </c>
      <c r="AX26" s="18">
        <v>0</v>
      </c>
      <c r="AY26" s="18">
        <v>0</v>
      </c>
      <c r="AZ26" s="18">
        <v>0</v>
      </c>
      <c r="BA26" s="18">
        <v>0</v>
      </c>
      <c r="BB26" s="18">
        <v>0</v>
      </c>
      <c r="BC26" s="18">
        <v>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57">
        <v>0</v>
      </c>
      <c r="BK26" s="54">
        <v>539</v>
      </c>
      <c r="BL26" s="18">
        <v>539</v>
      </c>
      <c r="BM26" s="18"/>
      <c r="BN26" s="18"/>
      <c r="BO26" s="18"/>
      <c r="BP26" s="18">
        <v>218</v>
      </c>
      <c r="BQ26" s="18">
        <v>218</v>
      </c>
      <c r="BR26" s="18"/>
      <c r="BS26" s="18"/>
      <c r="BT26" s="18"/>
      <c r="BU26" s="18">
        <v>321</v>
      </c>
      <c r="BV26" s="18">
        <v>321</v>
      </c>
      <c r="BW26" s="18">
        <v>0</v>
      </c>
      <c r="BX26" s="18">
        <v>0</v>
      </c>
      <c r="BY26" s="18">
        <v>0</v>
      </c>
      <c r="BZ26" s="54">
        <v>0</v>
      </c>
      <c r="CA26" s="18">
        <v>0</v>
      </c>
      <c r="CB26" s="18">
        <v>0</v>
      </c>
      <c r="CC26" s="18">
        <v>0</v>
      </c>
      <c r="CD26" s="18">
        <v>0</v>
      </c>
      <c r="CE26" s="18">
        <v>0</v>
      </c>
      <c r="CF26" s="18">
        <v>0</v>
      </c>
      <c r="CG26" s="18">
        <v>0</v>
      </c>
      <c r="CH26" s="18">
        <v>0</v>
      </c>
      <c r="CI26" s="18">
        <v>0</v>
      </c>
      <c r="CJ26" s="18">
        <v>0</v>
      </c>
      <c r="CK26" s="18">
        <v>0</v>
      </c>
      <c r="CL26" s="18">
        <v>0</v>
      </c>
      <c r="CM26" s="18">
        <v>0</v>
      </c>
      <c r="CN26" s="57">
        <v>0</v>
      </c>
      <c r="CO26" s="54">
        <v>0</v>
      </c>
      <c r="CP26" s="18">
        <v>0</v>
      </c>
      <c r="CQ26" s="18">
        <v>0</v>
      </c>
      <c r="CR26" s="18">
        <v>0</v>
      </c>
      <c r="CS26" s="18">
        <v>0</v>
      </c>
      <c r="CT26" s="18">
        <v>0</v>
      </c>
      <c r="CU26" s="18">
        <v>0</v>
      </c>
      <c r="CV26" s="18">
        <v>0</v>
      </c>
      <c r="CW26" s="18">
        <v>0</v>
      </c>
      <c r="CX26" s="18">
        <v>0</v>
      </c>
      <c r="CY26" s="18">
        <v>0</v>
      </c>
      <c r="CZ26" s="18">
        <v>0</v>
      </c>
      <c r="DA26" s="18">
        <v>0</v>
      </c>
      <c r="DB26" s="18">
        <v>0</v>
      </c>
      <c r="DC26" s="57">
        <v>0</v>
      </c>
      <c r="DD26" s="54">
        <v>0</v>
      </c>
      <c r="DE26" s="18">
        <v>0</v>
      </c>
      <c r="DF26" s="18">
        <v>0</v>
      </c>
      <c r="DG26" s="18">
        <v>0</v>
      </c>
      <c r="DH26" s="18">
        <v>0</v>
      </c>
      <c r="DI26" s="18">
        <v>0</v>
      </c>
      <c r="DJ26" s="18">
        <v>0</v>
      </c>
      <c r="DK26" s="18">
        <v>0</v>
      </c>
      <c r="DL26" s="18">
        <v>0</v>
      </c>
      <c r="DM26" s="18">
        <v>0</v>
      </c>
      <c r="DN26" s="18">
        <v>0</v>
      </c>
      <c r="DO26" s="18">
        <v>0</v>
      </c>
      <c r="DP26" s="18">
        <v>0</v>
      </c>
      <c r="DQ26" s="18">
        <v>0</v>
      </c>
      <c r="DR26" s="57">
        <v>0</v>
      </c>
      <c r="DS26" s="54">
        <v>0</v>
      </c>
      <c r="DT26" s="18">
        <v>0</v>
      </c>
      <c r="DU26" s="18">
        <v>0</v>
      </c>
      <c r="DV26" s="18">
        <v>0</v>
      </c>
      <c r="DW26" s="18">
        <v>0</v>
      </c>
      <c r="DX26" s="18">
        <v>0</v>
      </c>
      <c r="DY26" s="18">
        <v>0</v>
      </c>
      <c r="DZ26" s="18">
        <v>0</v>
      </c>
      <c r="EA26" s="18">
        <v>0</v>
      </c>
      <c r="EB26" s="18">
        <v>0</v>
      </c>
      <c r="EC26" s="18">
        <v>0</v>
      </c>
      <c r="ED26" s="18">
        <v>0</v>
      </c>
      <c r="EE26" s="18">
        <v>0</v>
      </c>
      <c r="EF26" s="18">
        <v>0</v>
      </c>
      <c r="EG26" s="57">
        <v>0</v>
      </c>
      <c r="EH26" s="54">
        <v>0</v>
      </c>
      <c r="EI26" s="18">
        <v>0</v>
      </c>
      <c r="EJ26" s="18">
        <v>0</v>
      </c>
      <c r="EK26" s="18">
        <v>0</v>
      </c>
      <c r="EL26" s="18">
        <v>0</v>
      </c>
      <c r="EM26" s="18">
        <v>0</v>
      </c>
      <c r="EN26" s="18">
        <v>0</v>
      </c>
      <c r="EO26" s="18">
        <v>0</v>
      </c>
      <c r="EP26" s="18">
        <v>0</v>
      </c>
      <c r="EQ26" s="18">
        <v>0</v>
      </c>
      <c r="ER26" s="18">
        <v>0</v>
      </c>
      <c r="ES26" s="18">
        <v>0</v>
      </c>
      <c r="ET26" s="18">
        <v>0</v>
      </c>
      <c r="EU26" s="18">
        <v>0</v>
      </c>
      <c r="EV26" s="57">
        <v>0</v>
      </c>
      <c r="EW26" s="54">
        <v>0</v>
      </c>
      <c r="EX26" s="18">
        <v>0</v>
      </c>
      <c r="EY26" s="18">
        <v>0</v>
      </c>
      <c r="EZ26" s="18">
        <v>0</v>
      </c>
      <c r="FA26" s="18">
        <v>0</v>
      </c>
      <c r="FB26" s="18">
        <v>0</v>
      </c>
      <c r="FC26" s="18">
        <v>0</v>
      </c>
      <c r="FD26" s="18">
        <v>0</v>
      </c>
      <c r="FE26" s="18">
        <v>0</v>
      </c>
      <c r="FF26" s="18">
        <v>0</v>
      </c>
      <c r="FG26" s="18">
        <v>0</v>
      </c>
      <c r="FH26" s="18">
        <v>0</v>
      </c>
      <c r="FI26" s="18">
        <v>0</v>
      </c>
      <c r="FJ26" s="18">
        <v>0</v>
      </c>
      <c r="FK26" s="57">
        <v>0</v>
      </c>
      <c r="FL26" s="54">
        <v>0</v>
      </c>
      <c r="FM26" s="18">
        <v>0</v>
      </c>
      <c r="FN26" s="18">
        <v>0</v>
      </c>
      <c r="FO26" s="18">
        <v>0</v>
      </c>
      <c r="FP26" s="18">
        <v>0</v>
      </c>
      <c r="FQ26" s="18">
        <v>0</v>
      </c>
      <c r="FR26" s="18">
        <v>0</v>
      </c>
      <c r="FS26" s="18">
        <v>0</v>
      </c>
      <c r="FT26" s="18">
        <v>0</v>
      </c>
      <c r="FU26" s="18">
        <v>0</v>
      </c>
      <c r="FV26" s="18">
        <v>0</v>
      </c>
      <c r="FW26" s="18">
        <v>0</v>
      </c>
      <c r="FX26" s="18">
        <v>0</v>
      </c>
      <c r="FY26" s="18">
        <v>0</v>
      </c>
      <c r="FZ26" s="57">
        <v>0</v>
      </c>
      <c r="GA26" s="54">
        <v>0</v>
      </c>
      <c r="GB26" s="18">
        <v>0</v>
      </c>
      <c r="GC26" s="18">
        <v>0</v>
      </c>
      <c r="GD26" s="18">
        <v>0</v>
      </c>
      <c r="GE26" s="18">
        <v>0</v>
      </c>
      <c r="GF26" s="18">
        <v>0</v>
      </c>
      <c r="GG26" s="18">
        <v>0</v>
      </c>
      <c r="GH26" s="18">
        <v>0</v>
      </c>
      <c r="GI26" s="18">
        <v>0</v>
      </c>
      <c r="GJ26" s="18">
        <v>0</v>
      </c>
      <c r="GK26" s="18">
        <v>0</v>
      </c>
      <c r="GL26" s="18">
        <v>0</v>
      </c>
      <c r="GM26" s="18">
        <v>0</v>
      </c>
      <c r="GN26" s="18">
        <v>0</v>
      </c>
      <c r="GO26" s="57">
        <v>0</v>
      </c>
    </row>
    <row r="27" spans="1:197" x14ac:dyDescent="0.2">
      <c r="A27" s="61">
        <v>21</v>
      </c>
      <c r="B27" s="32" t="s">
        <v>21</v>
      </c>
      <c r="C27" s="56">
        <v>35</v>
      </c>
      <c r="D27" s="18">
        <v>9</v>
      </c>
      <c r="E27" s="18">
        <v>9</v>
      </c>
      <c r="F27" s="18">
        <v>9</v>
      </c>
      <c r="G27" s="18">
        <v>8</v>
      </c>
      <c r="H27" s="18">
        <v>3</v>
      </c>
      <c r="I27" s="18">
        <v>1</v>
      </c>
      <c r="J27" s="18">
        <v>1</v>
      </c>
      <c r="K27" s="18">
        <v>1</v>
      </c>
      <c r="L27" s="18">
        <v>0</v>
      </c>
      <c r="M27" s="18">
        <v>32</v>
      </c>
      <c r="N27" s="18">
        <v>8</v>
      </c>
      <c r="O27" s="18">
        <v>8</v>
      </c>
      <c r="P27" s="18">
        <v>8</v>
      </c>
      <c r="Q27" s="57">
        <v>8</v>
      </c>
      <c r="R27" s="54">
        <v>1846</v>
      </c>
      <c r="S27" s="18">
        <v>462</v>
      </c>
      <c r="T27" s="18">
        <v>462</v>
      </c>
      <c r="U27" s="18">
        <v>462</v>
      </c>
      <c r="V27" s="18">
        <v>460</v>
      </c>
      <c r="W27" s="18">
        <v>160</v>
      </c>
      <c r="X27" s="18">
        <v>40</v>
      </c>
      <c r="Y27" s="18">
        <v>40</v>
      </c>
      <c r="Z27" s="18">
        <v>40</v>
      </c>
      <c r="AA27" s="18">
        <v>40</v>
      </c>
      <c r="AB27" s="18">
        <v>1686</v>
      </c>
      <c r="AC27" s="18">
        <v>422</v>
      </c>
      <c r="AD27" s="18">
        <v>422</v>
      </c>
      <c r="AE27" s="18">
        <v>422</v>
      </c>
      <c r="AF27" s="57">
        <v>420</v>
      </c>
      <c r="AG27" s="54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U27" s="57">
        <v>0</v>
      </c>
      <c r="AV27" s="54">
        <v>0</v>
      </c>
      <c r="AW27" s="18">
        <v>0</v>
      </c>
      <c r="AX27" s="18">
        <v>0</v>
      </c>
      <c r="AY27" s="18">
        <v>0</v>
      </c>
      <c r="AZ27" s="18">
        <v>0</v>
      </c>
      <c r="BA27" s="18">
        <v>0</v>
      </c>
      <c r="BB27" s="18">
        <v>0</v>
      </c>
      <c r="BC27" s="18">
        <v>0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57">
        <v>0</v>
      </c>
      <c r="BK27" s="54">
        <v>135</v>
      </c>
      <c r="BL27" s="18">
        <v>135</v>
      </c>
      <c r="BM27" s="18"/>
      <c r="BN27" s="18"/>
      <c r="BO27" s="18"/>
      <c r="BP27" s="18">
        <v>12</v>
      </c>
      <c r="BQ27" s="18">
        <v>12</v>
      </c>
      <c r="BR27" s="18"/>
      <c r="BS27" s="18"/>
      <c r="BT27" s="18"/>
      <c r="BU27" s="18">
        <v>123</v>
      </c>
      <c r="BV27" s="18">
        <v>123</v>
      </c>
      <c r="BW27" s="18">
        <v>0</v>
      </c>
      <c r="BX27" s="18">
        <v>0</v>
      </c>
      <c r="BY27" s="18">
        <v>0</v>
      </c>
      <c r="BZ27" s="54">
        <v>0</v>
      </c>
      <c r="CA27" s="18">
        <v>0</v>
      </c>
      <c r="CB27" s="18">
        <v>0</v>
      </c>
      <c r="CC27" s="18">
        <v>0</v>
      </c>
      <c r="CD27" s="18">
        <v>0</v>
      </c>
      <c r="CE27" s="18">
        <v>0</v>
      </c>
      <c r="CF27" s="18">
        <v>0</v>
      </c>
      <c r="CG27" s="18">
        <v>0</v>
      </c>
      <c r="CH27" s="18">
        <v>0</v>
      </c>
      <c r="CI27" s="18">
        <v>0</v>
      </c>
      <c r="CJ27" s="18">
        <v>0</v>
      </c>
      <c r="CK27" s="18">
        <v>0</v>
      </c>
      <c r="CL27" s="18">
        <v>0</v>
      </c>
      <c r="CM27" s="18">
        <v>0</v>
      </c>
      <c r="CN27" s="57">
        <v>0</v>
      </c>
      <c r="CO27" s="54">
        <v>0</v>
      </c>
      <c r="CP27" s="18">
        <v>0</v>
      </c>
      <c r="CQ27" s="18">
        <v>0</v>
      </c>
      <c r="CR27" s="18">
        <v>0</v>
      </c>
      <c r="CS27" s="18">
        <v>0</v>
      </c>
      <c r="CT27" s="18">
        <v>0</v>
      </c>
      <c r="CU27" s="18">
        <v>0</v>
      </c>
      <c r="CV27" s="18">
        <v>0</v>
      </c>
      <c r="CW27" s="18">
        <v>0</v>
      </c>
      <c r="CX27" s="18">
        <v>0</v>
      </c>
      <c r="CY27" s="18">
        <v>0</v>
      </c>
      <c r="CZ27" s="18">
        <v>0</v>
      </c>
      <c r="DA27" s="18">
        <v>0</v>
      </c>
      <c r="DB27" s="18">
        <v>0</v>
      </c>
      <c r="DC27" s="57">
        <v>0</v>
      </c>
      <c r="DD27" s="54">
        <v>0</v>
      </c>
      <c r="DE27" s="18">
        <v>0</v>
      </c>
      <c r="DF27" s="18">
        <v>0</v>
      </c>
      <c r="DG27" s="18">
        <v>0</v>
      </c>
      <c r="DH27" s="18">
        <v>0</v>
      </c>
      <c r="DI27" s="18">
        <v>0</v>
      </c>
      <c r="DJ27" s="18">
        <v>0</v>
      </c>
      <c r="DK27" s="18">
        <v>0</v>
      </c>
      <c r="DL27" s="18">
        <v>0</v>
      </c>
      <c r="DM27" s="18">
        <v>0</v>
      </c>
      <c r="DN27" s="18">
        <v>0</v>
      </c>
      <c r="DO27" s="18">
        <v>0</v>
      </c>
      <c r="DP27" s="18">
        <v>0</v>
      </c>
      <c r="DQ27" s="18">
        <v>0</v>
      </c>
      <c r="DR27" s="57">
        <v>0</v>
      </c>
      <c r="DS27" s="54">
        <v>0</v>
      </c>
      <c r="DT27" s="18">
        <v>0</v>
      </c>
      <c r="DU27" s="18">
        <v>0</v>
      </c>
      <c r="DV27" s="18">
        <v>0</v>
      </c>
      <c r="DW27" s="18">
        <v>0</v>
      </c>
      <c r="DX27" s="18">
        <v>0</v>
      </c>
      <c r="DY27" s="18">
        <v>0</v>
      </c>
      <c r="DZ27" s="18">
        <v>0</v>
      </c>
      <c r="EA27" s="18">
        <v>0</v>
      </c>
      <c r="EB27" s="18">
        <v>0</v>
      </c>
      <c r="EC27" s="18">
        <v>0</v>
      </c>
      <c r="ED27" s="18">
        <v>0</v>
      </c>
      <c r="EE27" s="18">
        <v>0</v>
      </c>
      <c r="EF27" s="18">
        <v>0</v>
      </c>
      <c r="EG27" s="57">
        <v>0</v>
      </c>
      <c r="EH27" s="54">
        <v>0</v>
      </c>
      <c r="EI27" s="18">
        <v>0</v>
      </c>
      <c r="EJ27" s="18">
        <v>0</v>
      </c>
      <c r="EK27" s="18">
        <v>0</v>
      </c>
      <c r="EL27" s="18">
        <v>0</v>
      </c>
      <c r="EM27" s="18">
        <v>0</v>
      </c>
      <c r="EN27" s="18">
        <v>0</v>
      </c>
      <c r="EO27" s="18">
        <v>0</v>
      </c>
      <c r="EP27" s="18">
        <v>0</v>
      </c>
      <c r="EQ27" s="18">
        <v>0</v>
      </c>
      <c r="ER27" s="18">
        <v>0</v>
      </c>
      <c r="ES27" s="18">
        <v>0</v>
      </c>
      <c r="ET27" s="18">
        <v>0</v>
      </c>
      <c r="EU27" s="18">
        <v>0</v>
      </c>
      <c r="EV27" s="57">
        <v>0</v>
      </c>
      <c r="EW27" s="54">
        <v>0</v>
      </c>
      <c r="EX27" s="18">
        <v>0</v>
      </c>
      <c r="EY27" s="18">
        <v>0</v>
      </c>
      <c r="EZ27" s="18">
        <v>0</v>
      </c>
      <c r="FA27" s="18">
        <v>0</v>
      </c>
      <c r="FB27" s="18">
        <v>0</v>
      </c>
      <c r="FC27" s="18">
        <v>0</v>
      </c>
      <c r="FD27" s="18">
        <v>0</v>
      </c>
      <c r="FE27" s="18">
        <v>0</v>
      </c>
      <c r="FF27" s="18">
        <v>0</v>
      </c>
      <c r="FG27" s="18">
        <v>0</v>
      </c>
      <c r="FH27" s="18">
        <v>0</v>
      </c>
      <c r="FI27" s="18">
        <v>0</v>
      </c>
      <c r="FJ27" s="18">
        <v>0</v>
      </c>
      <c r="FK27" s="57">
        <v>0</v>
      </c>
      <c r="FL27" s="54">
        <v>0</v>
      </c>
      <c r="FM27" s="18">
        <v>0</v>
      </c>
      <c r="FN27" s="18">
        <v>0</v>
      </c>
      <c r="FO27" s="18">
        <v>0</v>
      </c>
      <c r="FP27" s="18">
        <v>0</v>
      </c>
      <c r="FQ27" s="18">
        <v>0</v>
      </c>
      <c r="FR27" s="18">
        <v>0</v>
      </c>
      <c r="FS27" s="18">
        <v>0</v>
      </c>
      <c r="FT27" s="18">
        <v>0</v>
      </c>
      <c r="FU27" s="18">
        <v>0</v>
      </c>
      <c r="FV27" s="18">
        <v>0</v>
      </c>
      <c r="FW27" s="18">
        <v>0</v>
      </c>
      <c r="FX27" s="18">
        <v>0</v>
      </c>
      <c r="FY27" s="18">
        <v>0</v>
      </c>
      <c r="FZ27" s="57">
        <v>0</v>
      </c>
      <c r="GA27" s="54">
        <v>0</v>
      </c>
      <c r="GB27" s="18">
        <v>0</v>
      </c>
      <c r="GC27" s="18">
        <v>0</v>
      </c>
      <c r="GD27" s="18">
        <v>0</v>
      </c>
      <c r="GE27" s="18">
        <v>0</v>
      </c>
      <c r="GF27" s="18">
        <v>0</v>
      </c>
      <c r="GG27" s="18">
        <v>0</v>
      </c>
      <c r="GH27" s="18">
        <v>0</v>
      </c>
      <c r="GI27" s="18">
        <v>0</v>
      </c>
      <c r="GJ27" s="18">
        <v>0</v>
      </c>
      <c r="GK27" s="18">
        <v>0</v>
      </c>
      <c r="GL27" s="18">
        <v>0</v>
      </c>
      <c r="GM27" s="18">
        <v>0</v>
      </c>
      <c r="GN27" s="18">
        <v>0</v>
      </c>
      <c r="GO27" s="57">
        <v>0</v>
      </c>
    </row>
    <row r="28" spans="1:197" x14ac:dyDescent="0.2">
      <c r="A28" s="61">
        <v>22</v>
      </c>
      <c r="B28" s="32" t="s">
        <v>22</v>
      </c>
      <c r="C28" s="56">
        <v>802</v>
      </c>
      <c r="D28" s="18">
        <v>201</v>
      </c>
      <c r="E28" s="18">
        <v>201</v>
      </c>
      <c r="F28" s="18">
        <v>201</v>
      </c>
      <c r="G28" s="18">
        <v>199</v>
      </c>
      <c r="H28" s="18">
        <v>143</v>
      </c>
      <c r="I28" s="18">
        <v>36</v>
      </c>
      <c r="J28" s="18">
        <v>36</v>
      </c>
      <c r="K28" s="18">
        <v>36</v>
      </c>
      <c r="L28" s="18">
        <v>35</v>
      </c>
      <c r="M28" s="18">
        <v>659</v>
      </c>
      <c r="N28" s="18">
        <v>165</v>
      </c>
      <c r="O28" s="18">
        <v>165</v>
      </c>
      <c r="P28" s="18">
        <v>165</v>
      </c>
      <c r="Q28" s="57">
        <v>164</v>
      </c>
      <c r="R28" s="54">
        <v>349</v>
      </c>
      <c r="S28" s="18">
        <v>87</v>
      </c>
      <c r="T28" s="18">
        <v>87</v>
      </c>
      <c r="U28" s="18">
        <v>87</v>
      </c>
      <c r="V28" s="18">
        <v>88</v>
      </c>
      <c r="W28" s="18">
        <v>62</v>
      </c>
      <c r="X28" s="18">
        <v>16</v>
      </c>
      <c r="Y28" s="18">
        <v>16</v>
      </c>
      <c r="Z28" s="18">
        <v>16</v>
      </c>
      <c r="AA28" s="18">
        <v>14</v>
      </c>
      <c r="AB28" s="18">
        <v>287</v>
      </c>
      <c r="AC28" s="18">
        <v>72</v>
      </c>
      <c r="AD28" s="18">
        <v>72</v>
      </c>
      <c r="AE28" s="18">
        <v>72</v>
      </c>
      <c r="AF28" s="57">
        <v>71</v>
      </c>
      <c r="AG28" s="54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0</v>
      </c>
      <c r="AU28" s="57">
        <v>0</v>
      </c>
      <c r="AV28" s="54">
        <v>0</v>
      </c>
      <c r="AW28" s="18">
        <v>0</v>
      </c>
      <c r="AX28" s="18">
        <v>0</v>
      </c>
      <c r="AY28" s="18">
        <v>0</v>
      </c>
      <c r="AZ28" s="18">
        <v>0</v>
      </c>
      <c r="BA28" s="18">
        <v>0</v>
      </c>
      <c r="BB28" s="18">
        <v>0</v>
      </c>
      <c r="BC28" s="18">
        <v>0</v>
      </c>
      <c r="BD28" s="18">
        <v>0</v>
      </c>
      <c r="BE28" s="18">
        <v>0</v>
      </c>
      <c r="BF28" s="18">
        <v>0</v>
      </c>
      <c r="BG28" s="18">
        <v>0</v>
      </c>
      <c r="BH28" s="18">
        <v>0</v>
      </c>
      <c r="BI28" s="18">
        <v>0</v>
      </c>
      <c r="BJ28" s="57">
        <v>0</v>
      </c>
      <c r="BK28" s="54">
        <v>829</v>
      </c>
      <c r="BL28" s="18">
        <v>829</v>
      </c>
      <c r="BM28" s="18"/>
      <c r="BN28" s="18"/>
      <c r="BO28" s="18"/>
      <c r="BP28" s="18">
        <v>148</v>
      </c>
      <c r="BQ28" s="18">
        <v>148</v>
      </c>
      <c r="BR28" s="18"/>
      <c r="BS28" s="18"/>
      <c r="BT28" s="18"/>
      <c r="BU28" s="18">
        <v>681</v>
      </c>
      <c r="BV28" s="18">
        <v>681</v>
      </c>
      <c r="BW28" s="18">
        <v>0</v>
      </c>
      <c r="BX28" s="18">
        <v>0</v>
      </c>
      <c r="BY28" s="18">
        <v>0</v>
      </c>
      <c r="BZ28" s="54">
        <v>0</v>
      </c>
      <c r="CA28" s="18">
        <v>0</v>
      </c>
      <c r="CB28" s="18">
        <v>0</v>
      </c>
      <c r="CC28" s="18">
        <v>0</v>
      </c>
      <c r="CD28" s="18">
        <v>0</v>
      </c>
      <c r="CE28" s="18">
        <v>0</v>
      </c>
      <c r="CF28" s="18">
        <v>0</v>
      </c>
      <c r="CG28" s="18">
        <v>0</v>
      </c>
      <c r="CH28" s="18">
        <v>0</v>
      </c>
      <c r="CI28" s="18">
        <v>0</v>
      </c>
      <c r="CJ28" s="18">
        <v>0</v>
      </c>
      <c r="CK28" s="18">
        <v>0</v>
      </c>
      <c r="CL28" s="18">
        <v>0</v>
      </c>
      <c r="CM28" s="18">
        <v>0</v>
      </c>
      <c r="CN28" s="57">
        <v>0</v>
      </c>
      <c r="CO28" s="54">
        <v>0</v>
      </c>
      <c r="CP28" s="18">
        <v>0</v>
      </c>
      <c r="CQ28" s="18">
        <v>0</v>
      </c>
      <c r="CR28" s="18">
        <v>0</v>
      </c>
      <c r="CS28" s="18">
        <v>0</v>
      </c>
      <c r="CT28" s="18">
        <v>0</v>
      </c>
      <c r="CU28" s="18">
        <v>0</v>
      </c>
      <c r="CV28" s="18">
        <v>0</v>
      </c>
      <c r="CW28" s="18">
        <v>0</v>
      </c>
      <c r="CX28" s="18">
        <v>0</v>
      </c>
      <c r="CY28" s="18">
        <v>0</v>
      </c>
      <c r="CZ28" s="18">
        <v>0</v>
      </c>
      <c r="DA28" s="18">
        <v>0</v>
      </c>
      <c r="DB28" s="18">
        <v>0</v>
      </c>
      <c r="DC28" s="57">
        <v>0</v>
      </c>
      <c r="DD28" s="54">
        <v>0</v>
      </c>
      <c r="DE28" s="18">
        <v>0</v>
      </c>
      <c r="DF28" s="18">
        <v>0</v>
      </c>
      <c r="DG28" s="18">
        <v>0</v>
      </c>
      <c r="DH28" s="18">
        <v>0</v>
      </c>
      <c r="DI28" s="18">
        <v>0</v>
      </c>
      <c r="DJ28" s="18">
        <v>0</v>
      </c>
      <c r="DK28" s="18">
        <v>0</v>
      </c>
      <c r="DL28" s="18">
        <v>0</v>
      </c>
      <c r="DM28" s="18">
        <v>0</v>
      </c>
      <c r="DN28" s="18">
        <v>0</v>
      </c>
      <c r="DO28" s="18">
        <v>0</v>
      </c>
      <c r="DP28" s="18">
        <v>0</v>
      </c>
      <c r="DQ28" s="18">
        <v>0</v>
      </c>
      <c r="DR28" s="57">
        <v>0</v>
      </c>
      <c r="DS28" s="54">
        <v>0</v>
      </c>
      <c r="DT28" s="18">
        <v>0</v>
      </c>
      <c r="DU28" s="18">
        <v>0</v>
      </c>
      <c r="DV28" s="18">
        <v>0</v>
      </c>
      <c r="DW28" s="18">
        <v>0</v>
      </c>
      <c r="DX28" s="18">
        <v>0</v>
      </c>
      <c r="DY28" s="18">
        <v>0</v>
      </c>
      <c r="DZ28" s="18">
        <v>0</v>
      </c>
      <c r="EA28" s="18">
        <v>0</v>
      </c>
      <c r="EB28" s="18">
        <v>0</v>
      </c>
      <c r="EC28" s="18">
        <v>0</v>
      </c>
      <c r="ED28" s="18">
        <v>0</v>
      </c>
      <c r="EE28" s="18">
        <v>0</v>
      </c>
      <c r="EF28" s="18">
        <v>0</v>
      </c>
      <c r="EG28" s="57">
        <v>0</v>
      </c>
      <c r="EH28" s="54">
        <v>0</v>
      </c>
      <c r="EI28" s="18">
        <v>0</v>
      </c>
      <c r="EJ28" s="18">
        <v>0</v>
      </c>
      <c r="EK28" s="18">
        <v>0</v>
      </c>
      <c r="EL28" s="18">
        <v>0</v>
      </c>
      <c r="EM28" s="18">
        <v>0</v>
      </c>
      <c r="EN28" s="18">
        <v>0</v>
      </c>
      <c r="EO28" s="18">
        <v>0</v>
      </c>
      <c r="EP28" s="18">
        <v>0</v>
      </c>
      <c r="EQ28" s="18">
        <v>0</v>
      </c>
      <c r="ER28" s="18">
        <v>0</v>
      </c>
      <c r="ES28" s="18">
        <v>0</v>
      </c>
      <c r="ET28" s="18">
        <v>0</v>
      </c>
      <c r="EU28" s="18">
        <v>0</v>
      </c>
      <c r="EV28" s="57">
        <v>0</v>
      </c>
      <c r="EW28" s="54">
        <v>0</v>
      </c>
      <c r="EX28" s="18">
        <v>0</v>
      </c>
      <c r="EY28" s="18">
        <v>0</v>
      </c>
      <c r="EZ28" s="18">
        <v>0</v>
      </c>
      <c r="FA28" s="18">
        <v>0</v>
      </c>
      <c r="FB28" s="18">
        <v>0</v>
      </c>
      <c r="FC28" s="18">
        <v>0</v>
      </c>
      <c r="FD28" s="18">
        <v>0</v>
      </c>
      <c r="FE28" s="18">
        <v>0</v>
      </c>
      <c r="FF28" s="18">
        <v>0</v>
      </c>
      <c r="FG28" s="18">
        <v>0</v>
      </c>
      <c r="FH28" s="18">
        <v>0</v>
      </c>
      <c r="FI28" s="18">
        <v>0</v>
      </c>
      <c r="FJ28" s="18">
        <v>0</v>
      </c>
      <c r="FK28" s="57">
        <v>0</v>
      </c>
      <c r="FL28" s="54">
        <v>0</v>
      </c>
      <c r="FM28" s="18">
        <v>0</v>
      </c>
      <c r="FN28" s="18">
        <v>0</v>
      </c>
      <c r="FO28" s="18">
        <v>0</v>
      </c>
      <c r="FP28" s="18">
        <v>0</v>
      </c>
      <c r="FQ28" s="18">
        <v>0</v>
      </c>
      <c r="FR28" s="18">
        <v>0</v>
      </c>
      <c r="FS28" s="18">
        <v>0</v>
      </c>
      <c r="FT28" s="18">
        <v>0</v>
      </c>
      <c r="FU28" s="18">
        <v>0</v>
      </c>
      <c r="FV28" s="18">
        <v>0</v>
      </c>
      <c r="FW28" s="18">
        <v>0</v>
      </c>
      <c r="FX28" s="18">
        <v>0</v>
      </c>
      <c r="FY28" s="18">
        <v>0</v>
      </c>
      <c r="FZ28" s="57">
        <v>0</v>
      </c>
      <c r="GA28" s="54">
        <v>0</v>
      </c>
      <c r="GB28" s="18">
        <v>0</v>
      </c>
      <c r="GC28" s="18">
        <v>0</v>
      </c>
      <c r="GD28" s="18">
        <v>0</v>
      </c>
      <c r="GE28" s="18">
        <v>0</v>
      </c>
      <c r="GF28" s="18">
        <v>0</v>
      </c>
      <c r="GG28" s="18">
        <v>0</v>
      </c>
      <c r="GH28" s="18">
        <v>0</v>
      </c>
      <c r="GI28" s="18">
        <v>0</v>
      </c>
      <c r="GJ28" s="18">
        <v>0</v>
      </c>
      <c r="GK28" s="18">
        <v>0</v>
      </c>
      <c r="GL28" s="18">
        <v>0</v>
      </c>
      <c r="GM28" s="18">
        <v>0</v>
      </c>
      <c r="GN28" s="18">
        <v>0</v>
      </c>
      <c r="GO28" s="57">
        <v>0</v>
      </c>
    </row>
    <row r="29" spans="1:197" x14ac:dyDescent="0.2">
      <c r="A29" s="61">
        <v>23</v>
      </c>
      <c r="B29" s="32" t="s">
        <v>23</v>
      </c>
      <c r="C29" s="56">
        <v>810</v>
      </c>
      <c r="D29" s="18">
        <v>203</v>
      </c>
      <c r="E29" s="18">
        <v>203</v>
      </c>
      <c r="F29" s="18">
        <v>203</v>
      </c>
      <c r="G29" s="18">
        <v>201</v>
      </c>
      <c r="H29" s="18">
        <v>57</v>
      </c>
      <c r="I29" s="18">
        <v>14</v>
      </c>
      <c r="J29" s="18">
        <v>14</v>
      </c>
      <c r="K29" s="18">
        <v>14</v>
      </c>
      <c r="L29" s="18">
        <v>15</v>
      </c>
      <c r="M29" s="18">
        <v>753</v>
      </c>
      <c r="N29" s="18">
        <v>188</v>
      </c>
      <c r="O29" s="18">
        <v>188</v>
      </c>
      <c r="P29" s="18">
        <v>188</v>
      </c>
      <c r="Q29" s="57">
        <v>189</v>
      </c>
      <c r="R29" s="54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57">
        <v>0</v>
      </c>
      <c r="AG29" s="54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57">
        <v>0</v>
      </c>
      <c r="AV29" s="54">
        <v>0</v>
      </c>
      <c r="AW29" s="18">
        <v>0</v>
      </c>
      <c r="AX29" s="18">
        <v>0</v>
      </c>
      <c r="AY29" s="18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57">
        <v>0</v>
      </c>
      <c r="BK29" s="54">
        <v>424</v>
      </c>
      <c r="BL29" s="18">
        <v>424</v>
      </c>
      <c r="BM29" s="18"/>
      <c r="BN29" s="18"/>
      <c r="BO29" s="18"/>
      <c r="BP29" s="18">
        <v>30</v>
      </c>
      <c r="BQ29" s="18">
        <v>30</v>
      </c>
      <c r="BR29" s="18"/>
      <c r="BS29" s="18"/>
      <c r="BT29" s="18"/>
      <c r="BU29" s="18">
        <v>394</v>
      </c>
      <c r="BV29" s="18">
        <v>394</v>
      </c>
      <c r="BW29" s="18">
        <v>0</v>
      </c>
      <c r="BX29" s="18">
        <v>0</v>
      </c>
      <c r="BY29" s="18">
        <v>0</v>
      </c>
      <c r="BZ29" s="54">
        <v>0</v>
      </c>
      <c r="CA29" s="18">
        <v>0</v>
      </c>
      <c r="CB29" s="18">
        <v>0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57">
        <v>0</v>
      </c>
      <c r="CO29" s="54"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0</v>
      </c>
      <c r="CU29" s="18">
        <v>0</v>
      </c>
      <c r="CV29" s="18">
        <v>0</v>
      </c>
      <c r="CW29" s="18">
        <v>0</v>
      </c>
      <c r="CX29" s="18">
        <v>0</v>
      </c>
      <c r="CY29" s="18">
        <v>0</v>
      </c>
      <c r="CZ29" s="18">
        <v>0</v>
      </c>
      <c r="DA29" s="18">
        <v>0</v>
      </c>
      <c r="DB29" s="18">
        <v>0</v>
      </c>
      <c r="DC29" s="57">
        <v>0</v>
      </c>
      <c r="DD29" s="54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0</v>
      </c>
      <c r="DJ29" s="18">
        <v>0</v>
      </c>
      <c r="DK29" s="18">
        <v>0</v>
      </c>
      <c r="DL29" s="18">
        <v>0</v>
      </c>
      <c r="DM29" s="18">
        <v>0</v>
      </c>
      <c r="DN29" s="18">
        <v>0</v>
      </c>
      <c r="DO29" s="18">
        <v>0</v>
      </c>
      <c r="DP29" s="18">
        <v>0</v>
      </c>
      <c r="DQ29" s="18">
        <v>0</v>
      </c>
      <c r="DR29" s="57">
        <v>0</v>
      </c>
      <c r="DS29" s="54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18">
        <v>0</v>
      </c>
      <c r="DZ29" s="18">
        <v>0</v>
      </c>
      <c r="EA29" s="18">
        <v>0</v>
      </c>
      <c r="EB29" s="18">
        <v>0</v>
      </c>
      <c r="EC29" s="18">
        <v>0</v>
      </c>
      <c r="ED29" s="18">
        <v>0</v>
      </c>
      <c r="EE29" s="18">
        <v>0</v>
      </c>
      <c r="EF29" s="18">
        <v>0</v>
      </c>
      <c r="EG29" s="57">
        <v>0</v>
      </c>
      <c r="EH29" s="54">
        <v>0</v>
      </c>
      <c r="EI29" s="18">
        <v>0</v>
      </c>
      <c r="EJ29" s="18">
        <v>0</v>
      </c>
      <c r="EK29" s="18">
        <v>0</v>
      </c>
      <c r="EL29" s="18">
        <v>0</v>
      </c>
      <c r="EM29" s="18">
        <v>0</v>
      </c>
      <c r="EN29" s="18">
        <v>0</v>
      </c>
      <c r="EO29" s="18">
        <v>0</v>
      </c>
      <c r="EP29" s="18">
        <v>0</v>
      </c>
      <c r="EQ29" s="18">
        <v>0</v>
      </c>
      <c r="ER29" s="18">
        <v>0</v>
      </c>
      <c r="ES29" s="18">
        <v>0</v>
      </c>
      <c r="ET29" s="18">
        <v>0</v>
      </c>
      <c r="EU29" s="18">
        <v>0</v>
      </c>
      <c r="EV29" s="57">
        <v>0</v>
      </c>
      <c r="EW29" s="54">
        <v>0</v>
      </c>
      <c r="EX29" s="18">
        <v>0</v>
      </c>
      <c r="EY29" s="18">
        <v>0</v>
      </c>
      <c r="EZ29" s="18">
        <v>0</v>
      </c>
      <c r="FA29" s="18">
        <v>0</v>
      </c>
      <c r="FB29" s="18">
        <v>0</v>
      </c>
      <c r="FC29" s="18">
        <v>0</v>
      </c>
      <c r="FD29" s="18">
        <v>0</v>
      </c>
      <c r="FE29" s="18">
        <v>0</v>
      </c>
      <c r="FF29" s="18">
        <v>0</v>
      </c>
      <c r="FG29" s="18">
        <v>0</v>
      </c>
      <c r="FH29" s="18">
        <v>0</v>
      </c>
      <c r="FI29" s="18">
        <v>0</v>
      </c>
      <c r="FJ29" s="18">
        <v>0</v>
      </c>
      <c r="FK29" s="57">
        <v>0</v>
      </c>
      <c r="FL29" s="54">
        <v>0</v>
      </c>
      <c r="FM29" s="18">
        <v>0</v>
      </c>
      <c r="FN29" s="18">
        <v>0</v>
      </c>
      <c r="FO29" s="18">
        <v>0</v>
      </c>
      <c r="FP29" s="18">
        <v>0</v>
      </c>
      <c r="FQ29" s="18">
        <v>0</v>
      </c>
      <c r="FR29" s="18">
        <v>0</v>
      </c>
      <c r="FS29" s="18">
        <v>0</v>
      </c>
      <c r="FT29" s="18">
        <v>0</v>
      </c>
      <c r="FU29" s="18">
        <v>0</v>
      </c>
      <c r="FV29" s="18">
        <v>0</v>
      </c>
      <c r="FW29" s="18">
        <v>0</v>
      </c>
      <c r="FX29" s="18">
        <v>0</v>
      </c>
      <c r="FY29" s="18">
        <v>0</v>
      </c>
      <c r="FZ29" s="57">
        <v>0</v>
      </c>
      <c r="GA29" s="54">
        <v>0</v>
      </c>
      <c r="GB29" s="18">
        <v>0</v>
      </c>
      <c r="GC29" s="18">
        <v>0</v>
      </c>
      <c r="GD29" s="18">
        <v>0</v>
      </c>
      <c r="GE29" s="18">
        <v>0</v>
      </c>
      <c r="GF29" s="18">
        <v>0</v>
      </c>
      <c r="GG29" s="18">
        <v>0</v>
      </c>
      <c r="GH29" s="18">
        <v>0</v>
      </c>
      <c r="GI29" s="18">
        <v>0</v>
      </c>
      <c r="GJ29" s="18">
        <v>0</v>
      </c>
      <c r="GK29" s="18">
        <v>0</v>
      </c>
      <c r="GL29" s="18">
        <v>0</v>
      </c>
      <c r="GM29" s="18">
        <v>0</v>
      </c>
      <c r="GN29" s="18">
        <v>0</v>
      </c>
      <c r="GO29" s="57">
        <v>0</v>
      </c>
    </row>
    <row r="30" spans="1:197" x14ac:dyDescent="0.2">
      <c r="A30" s="61">
        <v>24</v>
      </c>
      <c r="B30" s="32" t="s">
        <v>24</v>
      </c>
      <c r="C30" s="56">
        <v>574</v>
      </c>
      <c r="D30" s="18">
        <v>144</v>
      </c>
      <c r="E30" s="18">
        <v>144</v>
      </c>
      <c r="F30" s="18">
        <v>144</v>
      </c>
      <c r="G30" s="18">
        <v>142</v>
      </c>
      <c r="H30" s="18">
        <v>74</v>
      </c>
      <c r="I30" s="18">
        <v>19</v>
      </c>
      <c r="J30" s="18">
        <v>19</v>
      </c>
      <c r="K30" s="18">
        <v>19</v>
      </c>
      <c r="L30" s="18">
        <v>17</v>
      </c>
      <c r="M30" s="18">
        <v>500</v>
      </c>
      <c r="N30" s="18">
        <v>125</v>
      </c>
      <c r="O30" s="18">
        <v>125</v>
      </c>
      <c r="P30" s="18">
        <v>125</v>
      </c>
      <c r="Q30" s="57">
        <v>125</v>
      </c>
      <c r="R30" s="54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57">
        <v>0</v>
      </c>
      <c r="AG30" s="54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57">
        <v>0</v>
      </c>
      <c r="AV30" s="54">
        <v>0</v>
      </c>
      <c r="AW30" s="18">
        <v>0</v>
      </c>
      <c r="AX30" s="18">
        <v>0</v>
      </c>
      <c r="AY30" s="18">
        <v>0</v>
      </c>
      <c r="AZ30" s="18">
        <v>0</v>
      </c>
      <c r="BA30" s="18">
        <v>0</v>
      </c>
      <c r="BB30" s="18">
        <v>0</v>
      </c>
      <c r="BC30" s="18">
        <v>0</v>
      </c>
      <c r="BD30" s="18">
        <v>0</v>
      </c>
      <c r="BE30" s="18">
        <v>0</v>
      </c>
      <c r="BF30" s="18">
        <v>0</v>
      </c>
      <c r="BG30" s="18">
        <v>0</v>
      </c>
      <c r="BH30" s="18">
        <v>0</v>
      </c>
      <c r="BI30" s="18">
        <v>0</v>
      </c>
      <c r="BJ30" s="57">
        <v>0</v>
      </c>
      <c r="BK30" s="54">
        <v>306</v>
      </c>
      <c r="BL30" s="18">
        <v>306</v>
      </c>
      <c r="BM30" s="18"/>
      <c r="BN30" s="18"/>
      <c r="BO30" s="18"/>
      <c r="BP30" s="18">
        <v>39</v>
      </c>
      <c r="BQ30" s="18">
        <v>39</v>
      </c>
      <c r="BR30" s="18"/>
      <c r="BS30" s="18"/>
      <c r="BT30" s="18"/>
      <c r="BU30" s="18">
        <v>267</v>
      </c>
      <c r="BV30" s="18">
        <v>267</v>
      </c>
      <c r="BW30" s="18">
        <v>0</v>
      </c>
      <c r="BX30" s="18">
        <v>0</v>
      </c>
      <c r="BY30" s="18">
        <v>0</v>
      </c>
      <c r="BZ30" s="54">
        <v>0</v>
      </c>
      <c r="CA30" s="18">
        <v>0</v>
      </c>
      <c r="CB30" s="18">
        <v>0</v>
      </c>
      <c r="CC30" s="18">
        <v>0</v>
      </c>
      <c r="CD30" s="18">
        <v>0</v>
      </c>
      <c r="CE30" s="18">
        <v>0</v>
      </c>
      <c r="CF30" s="18">
        <v>0</v>
      </c>
      <c r="CG30" s="18">
        <v>0</v>
      </c>
      <c r="CH30" s="18">
        <v>0</v>
      </c>
      <c r="CI30" s="18">
        <v>0</v>
      </c>
      <c r="CJ30" s="18">
        <v>0</v>
      </c>
      <c r="CK30" s="18">
        <v>0</v>
      </c>
      <c r="CL30" s="18">
        <v>0</v>
      </c>
      <c r="CM30" s="18">
        <v>0</v>
      </c>
      <c r="CN30" s="57">
        <v>0</v>
      </c>
      <c r="CO30" s="54">
        <v>0</v>
      </c>
      <c r="CP30" s="18">
        <v>0</v>
      </c>
      <c r="CQ30" s="18">
        <v>0</v>
      </c>
      <c r="CR30" s="18">
        <v>0</v>
      </c>
      <c r="CS30" s="18">
        <v>0</v>
      </c>
      <c r="CT30" s="18">
        <v>0</v>
      </c>
      <c r="CU30" s="18">
        <v>0</v>
      </c>
      <c r="CV30" s="18">
        <v>0</v>
      </c>
      <c r="CW30" s="18">
        <v>0</v>
      </c>
      <c r="CX30" s="18">
        <v>0</v>
      </c>
      <c r="CY30" s="18">
        <v>0</v>
      </c>
      <c r="CZ30" s="18">
        <v>0</v>
      </c>
      <c r="DA30" s="18">
        <v>0</v>
      </c>
      <c r="DB30" s="18">
        <v>0</v>
      </c>
      <c r="DC30" s="57">
        <v>0</v>
      </c>
      <c r="DD30" s="54">
        <v>0</v>
      </c>
      <c r="DE30" s="18">
        <v>0</v>
      </c>
      <c r="DF30" s="18">
        <v>0</v>
      </c>
      <c r="DG30" s="18">
        <v>0</v>
      </c>
      <c r="DH30" s="18">
        <v>0</v>
      </c>
      <c r="DI30" s="18">
        <v>0</v>
      </c>
      <c r="DJ30" s="18">
        <v>0</v>
      </c>
      <c r="DK30" s="18">
        <v>0</v>
      </c>
      <c r="DL30" s="18">
        <v>0</v>
      </c>
      <c r="DM30" s="18">
        <v>0</v>
      </c>
      <c r="DN30" s="18">
        <v>0</v>
      </c>
      <c r="DO30" s="18">
        <v>0</v>
      </c>
      <c r="DP30" s="18">
        <v>0</v>
      </c>
      <c r="DQ30" s="18">
        <v>0</v>
      </c>
      <c r="DR30" s="57">
        <v>0</v>
      </c>
      <c r="DS30" s="54">
        <v>0</v>
      </c>
      <c r="DT30" s="18">
        <v>0</v>
      </c>
      <c r="DU30" s="18">
        <v>0</v>
      </c>
      <c r="DV30" s="18">
        <v>0</v>
      </c>
      <c r="DW30" s="18">
        <v>0</v>
      </c>
      <c r="DX30" s="18">
        <v>0</v>
      </c>
      <c r="DY30" s="18">
        <v>0</v>
      </c>
      <c r="DZ30" s="18">
        <v>0</v>
      </c>
      <c r="EA30" s="18">
        <v>0</v>
      </c>
      <c r="EB30" s="18">
        <v>0</v>
      </c>
      <c r="EC30" s="18">
        <v>0</v>
      </c>
      <c r="ED30" s="18">
        <v>0</v>
      </c>
      <c r="EE30" s="18">
        <v>0</v>
      </c>
      <c r="EF30" s="18">
        <v>0</v>
      </c>
      <c r="EG30" s="57">
        <v>0</v>
      </c>
      <c r="EH30" s="54">
        <v>0</v>
      </c>
      <c r="EI30" s="18">
        <v>0</v>
      </c>
      <c r="EJ30" s="18">
        <v>0</v>
      </c>
      <c r="EK30" s="18">
        <v>0</v>
      </c>
      <c r="EL30" s="18">
        <v>0</v>
      </c>
      <c r="EM30" s="18">
        <v>0</v>
      </c>
      <c r="EN30" s="18">
        <v>0</v>
      </c>
      <c r="EO30" s="18">
        <v>0</v>
      </c>
      <c r="EP30" s="18">
        <v>0</v>
      </c>
      <c r="EQ30" s="18">
        <v>0</v>
      </c>
      <c r="ER30" s="18">
        <v>0</v>
      </c>
      <c r="ES30" s="18">
        <v>0</v>
      </c>
      <c r="ET30" s="18">
        <v>0</v>
      </c>
      <c r="EU30" s="18">
        <v>0</v>
      </c>
      <c r="EV30" s="57">
        <v>0</v>
      </c>
      <c r="EW30" s="54">
        <v>0</v>
      </c>
      <c r="EX30" s="18">
        <v>0</v>
      </c>
      <c r="EY30" s="18">
        <v>0</v>
      </c>
      <c r="EZ30" s="18">
        <v>0</v>
      </c>
      <c r="FA30" s="18">
        <v>0</v>
      </c>
      <c r="FB30" s="18">
        <v>0</v>
      </c>
      <c r="FC30" s="18">
        <v>0</v>
      </c>
      <c r="FD30" s="18">
        <v>0</v>
      </c>
      <c r="FE30" s="18">
        <v>0</v>
      </c>
      <c r="FF30" s="18">
        <v>0</v>
      </c>
      <c r="FG30" s="18">
        <v>0</v>
      </c>
      <c r="FH30" s="18">
        <v>0</v>
      </c>
      <c r="FI30" s="18">
        <v>0</v>
      </c>
      <c r="FJ30" s="18">
        <v>0</v>
      </c>
      <c r="FK30" s="57">
        <v>0</v>
      </c>
      <c r="FL30" s="54">
        <v>0</v>
      </c>
      <c r="FM30" s="18">
        <v>0</v>
      </c>
      <c r="FN30" s="18">
        <v>0</v>
      </c>
      <c r="FO30" s="18">
        <v>0</v>
      </c>
      <c r="FP30" s="18">
        <v>0</v>
      </c>
      <c r="FQ30" s="18">
        <v>0</v>
      </c>
      <c r="FR30" s="18">
        <v>0</v>
      </c>
      <c r="FS30" s="18">
        <v>0</v>
      </c>
      <c r="FT30" s="18">
        <v>0</v>
      </c>
      <c r="FU30" s="18">
        <v>0</v>
      </c>
      <c r="FV30" s="18">
        <v>0</v>
      </c>
      <c r="FW30" s="18">
        <v>0</v>
      </c>
      <c r="FX30" s="18">
        <v>0</v>
      </c>
      <c r="FY30" s="18">
        <v>0</v>
      </c>
      <c r="FZ30" s="57">
        <v>0</v>
      </c>
      <c r="GA30" s="54">
        <v>0</v>
      </c>
      <c r="GB30" s="18">
        <v>0</v>
      </c>
      <c r="GC30" s="18">
        <v>0</v>
      </c>
      <c r="GD30" s="18">
        <v>0</v>
      </c>
      <c r="GE30" s="18">
        <v>0</v>
      </c>
      <c r="GF30" s="18">
        <v>0</v>
      </c>
      <c r="GG30" s="18">
        <v>0</v>
      </c>
      <c r="GH30" s="18">
        <v>0</v>
      </c>
      <c r="GI30" s="18">
        <v>0</v>
      </c>
      <c r="GJ30" s="18">
        <v>0</v>
      </c>
      <c r="GK30" s="18">
        <v>0</v>
      </c>
      <c r="GL30" s="18">
        <v>0</v>
      </c>
      <c r="GM30" s="18">
        <v>0</v>
      </c>
      <c r="GN30" s="18">
        <v>0</v>
      </c>
      <c r="GO30" s="57">
        <v>0</v>
      </c>
    </row>
    <row r="31" spans="1:197" ht="30" x14ac:dyDescent="0.2">
      <c r="A31" s="61">
        <v>25</v>
      </c>
      <c r="B31" s="32" t="s">
        <v>68</v>
      </c>
      <c r="C31" s="56">
        <v>3818</v>
      </c>
      <c r="D31" s="18">
        <v>955</v>
      </c>
      <c r="E31" s="18">
        <v>955</v>
      </c>
      <c r="F31" s="18">
        <v>955</v>
      </c>
      <c r="G31" s="18">
        <v>953</v>
      </c>
      <c r="H31" s="18">
        <v>2049</v>
      </c>
      <c r="I31" s="18">
        <v>512</v>
      </c>
      <c r="J31" s="18">
        <v>512</v>
      </c>
      <c r="K31" s="18">
        <v>512</v>
      </c>
      <c r="L31" s="18">
        <v>513</v>
      </c>
      <c r="M31" s="18">
        <v>1769</v>
      </c>
      <c r="N31" s="18">
        <v>442</v>
      </c>
      <c r="O31" s="18">
        <v>442</v>
      </c>
      <c r="P31" s="18">
        <v>442</v>
      </c>
      <c r="Q31" s="57">
        <v>443</v>
      </c>
      <c r="R31" s="54">
        <v>13139</v>
      </c>
      <c r="S31" s="18">
        <v>3285</v>
      </c>
      <c r="T31" s="18">
        <v>3285</v>
      </c>
      <c r="U31" s="18">
        <v>3285</v>
      </c>
      <c r="V31" s="18">
        <v>3284</v>
      </c>
      <c r="W31" s="18">
        <v>7052</v>
      </c>
      <c r="X31" s="18">
        <v>1763</v>
      </c>
      <c r="Y31" s="18">
        <v>1763</v>
      </c>
      <c r="Z31" s="18">
        <v>1763</v>
      </c>
      <c r="AA31" s="18">
        <v>1763</v>
      </c>
      <c r="AB31" s="18">
        <v>6087</v>
      </c>
      <c r="AC31" s="18">
        <v>1522</v>
      </c>
      <c r="AD31" s="18">
        <v>1522</v>
      </c>
      <c r="AE31" s="18">
        <v>1522</v>
      </c>
      <c r="AF31" s="57">
        <v>1521</v>
      </c>
      <c r="AG31" s="54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0</v>
      </c>
      <c r="AP31" s="18">
        <v>0</v>
      </c>
      <c r="AQ31" s="18">
        <v>0</v>
      </c>
      <c r="AR31" s="18">
        <v>0</v>
      </c>
      <c r="AS31" s="18">
        <v>0</v>
      </c>
      <c r="AT31" s="18">
        <v>0</v>
      </c>
      <c r="AU31" s="57">
        <v>0</v>
      </c>
      <c r="AV31" s="54">
        <v>0</v>
      </c>
      <c r="AW31" s="18">
        <v>0</v>
      </c>
      <c r="AX31" s="18">
        <v>0</v>
      </c>
      <c r="AY31" s="18">
        <v>0</v>
      </c>
      <c r="AZ31" s="18">
        <v>0</v>
      </c>
      <c r="BA31" s="18">
        <v>0</v>
      </c>
      <c r="BB31" s="18">
        <v>0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57">
        <v>0</v>
      </c>
      <c r="BK31" s="54">
        <v>29616</v>
      </c>
      <c r="BL31" s="18">
        <v>7404</v>
      </c>
      <c r="BM31" s="18">
        <v>7404</v>
      </c>
      <c r="BN31" s="18">
        <v>7404</v>
      </c>
      <c r="BO31" s="18">
        <v>7404</v>
      </c>
      <c r="BP31" s="18">
        <v>15896</v>
      </c>
      <c r="BQ31" s="18">
        <v>3974</v>
      </c>
      <c r="BR31" s="18">
        <v>3974</v>
      </c>
      <c r="BS31" s="18">
        <v>3974</v>
      </c>
      <c r="BT31" s="18">
        <v>3974</v>
      </c>
      <c r="BU31" s="18">
        <v>13720</v>
      </c>
      <c r="BV31" s="18">
        <v>3430</v>
      </c>
      <c r="BW31" s="18">
        <v>3430</v>
      </c>
      <c r="BX31" s="18">
        <v>3430</v>
      </c>
      <c r="BY31" s="18">
        <v>3430</v>
      </c>
      <c r="BZ31" s="54">
        <v>3439</v>
      </c>
      <c r="CA31" s="18">
        <v>860</v>
      </c>
      <c r="CB31" s="18">
        <v>860</v>
      </c>
      <c r="CC31" s="18">
        <v>860</v>
      </c>
      <c r="CD31" s="18">
        <v>859</v>
      </c>
      <c r="CE31" s="18">
        <v>1846</v>
      </c>
      <c r="CF31" s="18">
        <v>462</v>
      </c>
      <c r="CG31" s="18">
        <v>462</v>
      </c>
      <c r="CH31" s="18">
        <v>462</v>
      </c>
      <c r="CI31" s="18">
        <v>460</v>
      </c>
      <c r="CJ31" s="18">
        <v>1593</v>
      </c>
      <c r="CK31" s="18">
        <v>398</v>
      </c>
      <c r="CL31" s="18">
        <v>398</v>
      </c>
      <c r="CM31" s="18">
        <v>398</v>
      </c>
      <c r="CN31" s="57">
        <v>399</v>
      </c>
      <c r="CO31" s="54">
        <v>3220</v>
      </c>
      <c r="CP31" s="18">
        <v>805</v>
      </c>
      <c r="CQ31" s="18">
        <v>805</v>
      </c>
      <c r="CR31" s="18">
        <v>805</v>
      </c>
      <c r="CS31" s="18">
        <v>805</v>
      </c>
      <c r="CT31" s="18">
        <v>1728</v>
      </c>
      <c r="CU31" s="18">
        <v>432</v>
      </c>
      <c r="CV31" s="18">
        <v>432</v>
      </c>
      <c r="CW31" s="18">
        <v>432</v>
      </c>
      <c r="CX31" s="18">
        <v>432</v>
      </c>
      <c r="CY31" s="18">
        <v>1492</v>
      </c>
      <c r="CZ31" s="18">
        <v>373</v>
      </c>
      <c r="DA31" s="18">
        <v>373</v>
      </c>
      <c r="DB31" s="18">
        <v>373</v>
      </c>
      <c r="DC31" s="57">
        <v>373</v>
      </c>
      <c r="DD31" s="54">
        <v>0</v>
      </c>
      <c r="DE31" s="18">
        <v>0</v>
      </c>
      <c r="DF31" s="18">
        <v>0</v>
      </c>
      <c r="DG31" s="18">
        <v>0</v>
      </c>
      <c r="DH31" s="18">
        <v>0</v>
      </c>
      <c r="DI31" s="18">
        <v>0</v>
      </c>
      <c r="DJ31" s="18">
        <v>0</v>
      </c>
      <c r="DK31" s="18">
        <v>0</v>
      </c>
      <c r="DL31" s="18">
        <v>0</v>
      </c>
      <c r="DM31" s="18">
        <v>0</v>
      </c>
      <c r="DN31" s="18">
        <v>0</v>
      </c>
      <c r="DO31" s="18">
        <v>0</v>
      </c>
      <c r="DP31" s="18">
        <v>0</v>
      </c>
      <c r="DQ31" s="18">
        <v>0</v>
      </c>
      <c r="DR31" s="57">
        <v>0</v>
      </c>
      <c r="DS31" s="54">
        <v>0</v>
      </c>
      <c r="DT31" s="18">
        <v>0</v>
      </c>
      <c r="DU31" s="18">
        <v>0</v>
      </c>
      <c r="DV31" s="18">
        <v>0</v>
      </c>
      <c r="DW31" s="18">
        <v>0</v>
      </c>
      <c r="DX31" s="18">
        <v>0</v>
      </c>
      <c r="DY31" s="18">
        <v>0</v>
      </c>
      <c r="DZ31" s="18">
        <v>0</v>
      </c>
      <c r="EA31" s="18">
        <v>0</v>
      </c>
      <c r="EB31" s="18">
        <v>0</v>
      </c>
      <c r="EC31" s="18">
        <v>0</v>
      </c>
      <c r="ED31" s="18">
        <v>0</v>
      </c>
      <c r="EE31" s="18">
        <v>0</v>
      </c>
      <c r="EF31" s="18">
        <v>0</v>
      </c>
      <c r="EG31" s="57">
        <v>0</v>
      </c>
      <c r="EH31" s="54">
        <v>0</v>
      </c>
      <c r="EI31" s="18">
        <v>0</v>
      </c>
      <c r="EJ31" s="18">
        <v>0</v>
      </c>
      <c r="EK31" s="18">
        <v>0</v>
      </c>
      <c r="EL31" s="18">
        <v>0</v>
      </c>
      <c r="EM31" s="18">
        <v>0</v>
      </c>
      <c r="EN31" s="18">
        <v>0</v>
      </c>
      <c r="EO31" s="18">
        <v>0</v>
      </c>
      <c r="EP31" s="18">
        <v>0</v>
      </c>
      <c r="EQ31" s="18">
        <v>0</v>
      </c>
      <c r="ER31" s="18">
        <v>0</v>
      </c>
      <c r="ES31" s="18">
        <v>0</v>
      </c>
      <c r="ET31" s="18">
        <v>0</v>
      </c>
      <c r="EU31" s="18">
        <v>0</v>
      </c>
      <c r="EV31" s="57">
        <v>0</v>
      </c>
      <c r="EW31" s="54">
        <v>0</v>
      </c>
      <c r="EX31" s="18">
        <v>0</v>
      </c>
      <c r="EY31" s="18">
        <v>0</v>
      </c>
      <c r="EZ31" s="18">
        <v>0</v>
      </c>
      <c r="FA31" s="18">
        <v>0</v>
      </c>
      <c r="FB31" s="18">
        <v>0</v>
      </c>
      <c r="FC31" s="18">
        <v>0</v>
      </c>
      <c r="FD31" s="18">
        <v>0</v>
      </c>
      <c r="FE31" s="18">
        <v>0</v>
      </c>
      <c r="FF31" s="18">
        <v>0</v>
      </c>
      <c r="FG31" s="18">
        <v>0</v>
      </c>
      <c r="FH31" s="18">
        <v>0</v>
      </c>
      <c r="FI31" s="18">
        <v>0</v>
      </c>
      <c r="FJ31" s="18">
        <v>0</v>
      </c>
      <c r="FK31" s="57">
        <v>0</v>
      </c>
      <c r="FL31" s="54">
        <v>0</v>
      </c>
      <c r="FM31" s="18">
        <v>0</v>
      </c>
      <c r="FN31" s="18">
        <v>0</v>
      </c>
      <c r="FO31" s="18">
        <v>0</v>
      </c>
      <c r="FP31" s="18">
        <v>0</v>
      </c>
      <c r="FQ31" s="18">
        <v>0</v>
      </c>
      <c r="FR31" s="18">
        <v>0</v>
      </c>
      <c r="FS31" s="18">
        <v>0</v>
      </c>
      <c r="FT31" s="18">
        <v>0</v>
      </c>
      <c r="FU31" s="18">
        <v>0</v>
      </c>
      <c r="FV31" s="18">
        <v>0</v>
      </c>
      <c r="FW31" s="18">
        <v>0</v>
      </c>
      <c r="FX31" s="18">
        <v>0</v>
      </c>
      <c r="FY31" s="18">
        <v>0</v>
      </c>
      <c r="FZ31" s="57">
        <v>0</v>
      </c>
      <c r="GA31" s="54">
        <v>0</v>
      </c>
      <c r="GB31" s="18">
        <v>0</v>
      </c>
      <c r="GC31" s="18">
        <v>0</v>
      </c>
      <c r="GD31" s="18">
        <v>0</v>
      </c>
      <c r="GE31" s="18">
        <v>0</v>
      </c>
      <c r="GF31" s="18">
        <v>0</v>
      </c>
      <c r="GG31" s="18">
        <v>0</v>
      </c>
      <c r="GH31" s="18">
        <v>0</v>
      </c>
      <c r="GI31" s="18">
        <v>0</v>
      </c>
      <c r="GJ31" s="18">
        <v>0</v>
      </c>
      <c r="GK31" s="18">
        <v>0</v>
      </c>
      <c r="GL31" s="18">
        <v>0</v>
      </c>
      <c r="GM31" s="18">
        <v>0</v>
      </c>
      <c r="GN31" s="18">
        <v>0</v>
      </c>
      <c r="GO31" s="57">
        <v>0</v>
      </c>
    </row>
    <row r="32" spans="1:197" ht="30" x14ac:dyDescent="0.2">
      <c r="A32" s="61">
        <v>26</v>
      </c>
      <c r="B32" s="32" t="s">
        <v>69</v>
      </c>
      <c r="C32" s="56">
        <v>347</v>
      </c>
      <c r="D32" s="18">
        <v>87</v>
      </c>
      <c r="E32" s="18">
        <v>87</v>
      </c>
      <c r="F32" s="18">
        <v>87</v>
      </c>
      <c r="G32" s="18">
        <v>86</v>
      </c>
      <c r="H32" s="18">
        <v>186</v>
      </c>
      <c r="I32" s="18">
        <v>47</v>
      </c>
      <c r="J32" s="18">
        <v>47</v>
      </c>
      <c r="K32" s="18">
        <v>47</v>
      </c>
      <c r="L32" s="18">
        <v>45</v>
      </c>
      <c r="M32" s="18">
        <v>161</v>
      </c>
      <c r="N32" s="18">
        <v>40</v>
      </c>
      <c r="O32" s="18">
        <v>40</v>
      </c>
      <c r="P32" s="18">
        <v>40</v>
      </c>
      <c r="Q32" s="57">
        <v>41</v>
      </c>
      <c r="R32" s="54">
        <v>2479</v>
      </c>
      <c r="S32" s="18">
        <v>620</v>
      </c>
      <c r="T32" s="18">
        <v>620</v>
      </c>
      <c r="U32" s="18">
        <v>620</v>
      </c>
      <c r="V32" s="18">
        <v>619</v>
      </c>
      <c r="W32" s="18">
        <v>1331</v>
      </c>
      <c r="X32" s="18">
        <v>333</v>
      </c>
      <c r="Y32" s="18">
        <v>333</v>
      </c>
      <c r="Z32" s="18">
        <v>333</v>
      </c>
      <c r="AA32" s="18">
        <v>332</v>
      </c>
      <c r="AB32" s="18">
        <v>1148</v>
      </c>
      <c r="AC32" s="18">
        <v>287</v>
      </c>
      <c r="AD32" s="18">
        <v>287</v>
      </c>
      <c r="AE32" s="18">
        <v>287</v>
      </c>
      <c r="AF32" s="57">
        <v>287</v>
      </c>
      <c r="AG32" s="54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  <c r="AT32" s="18">
        <v>0</v>
      </c>
      <c r="AU32" s="57">
        <v>0</v>
      </c>
      <c r="AV32" s="54">
        <v>0</v>
      </c>
      <c r="AW32" s="18">
        <v>0</v>
      </c>
      <c r="AX32" s="18">
        <v>0</v>
      </c>
      <c r="AY32" s="18">
        <v>0</v>
      </c>
      <c r="AZ32" s="18">
        <v>0</v>
      </c>
      <c r="BA32" s="18">
        <v>0</v>
      </c>
      <c r="BB32" s="18">
        <v>0</v>
      </c>
      <c r="BC32" s="18">
        <v>0</v>
      </c>
      <c r="BD32" s="18">
        <v>0</v>
      </c>
      <c r="BE32" s="18">
        <v>0</v>
      </c>
      <c r="BF32" s="18">
        <v>0</v>
      </c>
      <c r="BG32" s="18">
        <v>0</v>
      </c>
      <c r="BH32" s="18">
        <v>0</v>
      </c>
      <c r="BI32" s="18">
        <v>0</v>
      </c>
      <c r="BJ32" s="57">
        <v>0</v>
      </c>
      <c r="BK32" s="54">
        <v>0</v>
      </c>
      <c r="BL32" s="18">
        <v>0</v>
      </c>
      <c r="BM32" s="18">
        <v>0</v>
      </c>
      <c r="BN32" s="18">
        <v>0</v>
      </c>
      <c r="BO32" s="18">
        <v>0</v>
      </c>
      <c r="BP32" s="18">
        <v>0</v>
      </c>
      <c r="BQ32" s="18">
        <v>0</v>
      </c>
      <c r="BR32" s="18"/>
      <c r="BS32" s="18"/>
      <c r="BT32" s="18"/>
      <c r="BU32" s="18">
        <v>0</v>
      </c>
      <c r="BV32" s="18">
        <v>0</v>
      </c>
      <c r="BW32" s="18">
        <v>0</v>
      </c>
      <c r="BX32" s="18">
        <v>0</v>
      </c>
      <c r="BY32" s="57">
        <v>0</v>
      </c>
      <c r="BZ32" s="54">
        <v>1881</v>
      </c>
      <c r="CA32" s="18">
        <v>470</v>
      </c>
      <c r="CB32" s="18">
        <v>470</v>
      </c>
      <c r="CC32" s="18">
        <v>470</v>
      </c>
      <c r="CD32" s="18">
        <v>471</v>
      </c>
      <c r="CE32" s="18">
        <v>1010</v>
      </c>
      <c r="CF32" s="18">
        <v>253</v>
      </c>
      <c r="CG32" s="18">
        <v>253</v>
      </c>
      <c r="CH32" s="18">
        <v>253</v>
      </c>
      <c r="CI32" s="18">
        <v>251</v>
      </c>
      <c r="CJ32" s="18">
        <v>871</v>
      </c>
      <c r="CK32" s="18">
        <v>218</v>
      </c>
      <c r="CL32" s="18">
        <v>218</v>
      </c>
      <c r="CM32" s="18">
        <v>218</v>
      </c>
      <c r="CN32" s="57">
        <v>217</v>
      </c>
      <c r="CO32" s="54">
        <v>1120</v>
      </c>
      <c r="CP32" s="18">
        <v>280</v>
      </c>
      <c r="CQ32" s="18">
        <v>280</v>
      </c>
      <c r="CR32" s="18">
        <v>280</v>
      </c>
      <c r="CS32" s="18">
        <v>280</v>
      </c>
      <c r="CT32" s="18">
        <v>601</v>
      </c>
      <c r="CU32" s="18">
        <v>150</v>
      </c>
      <c r="CV32" s="18">
        <v>150</v>
      </c>
      <c r="CW32" s="18">
        <v>150</v>
      </c>
      <c r="CX32" s="18">
        <v>151</v>
      </c>
      <c r="CY32" s="18">
        <v>519</v>
      </c>
      <c r="CZ32" s="18">
        <v>130</v>
      </c>
      <c r="DA32" s="18">
        <v>130</v>
      </c>
      <c r="DB32" s="18">
        <v>130</v>
      </c>
      <c r="DC32" s="57">
        <v>129</v>
      </c>
      <c r="DD32" s="54">
        <v>0</v>
      </c>
      <c r="DE32" s="18">
        <v>0</v>
      </c>
      <c r="DF32" s="18">
        <v>0</v>
      </c>
      <c r="DG32" s="18">
        <v>0</v>
      </c>
      <c r="DH32" s="18">
        <v>0</v>
      </c>
      <c r="DI32" s="18">
        <v>0</v>
      </c>
      <c r="DJ32" s="18">
        <v>0</v>
      </c>
      <c r="DK32" s="18">
        <v>0</v>
      </c>
      <c r="DL32" s="18">
        <v>0</v>
      </c>
      <c r="DM32" s="18">
        <v>0</v>
      </c>
      <c r="DN32" s="18">
        <v>0</v>
      </c>
      <c r="DO32" s="18">
        <v>0</v>
      </c>
      <c r="DP32" s="18">
        <v>0</v>
      </c>
      <c r="DQ32" s="18">
        <v>0</v>
      </c>
      <c r="DR32" s="57">
        <v>0</v>
      </c>
      <c r="DS32" s="54">
        <v>0</v>
      </c>
      <c r="DT32" s="18">
        <v>0</v>
      </c>
      <c r="DU32" s="18">
        <v>0</v>
      </c>
      <c r="DV32" s="18">
        <v>0</v>
      </c>
      <c r="DW32" s="18">
        <v>0</v>
      </c>
      <c r="DX32" s="18">
        <v>0</v>
      </c>
      <c r="DY32" s="18">
        <v>0</v>
      </c>
      <c r="DZ32" s="18">
        <v>0</v>
      </c>
      <c r="EA32" s="18">
        <v>0</v>
      </c>
      <c r="EB32" s="18">
        <v>0</v>
      </c>
      <c r="EC32" s="18">
        <v>0</v>
      </c>
      <c r="ED32" s="18">
        <v>0</v>
      </c>
      <c r="EE32" s="18">
        <v>0</v>
      </c>
      <c r="EF32" s="18">
        <v>0</v>
      </c>
      <c r="EG32" s="57">
        <v>0</v>
      </c>
      <c r="EH32" s="54">
        <v>0</v>
      </c>
      <c r="EI32" s="18">
        <v>0</v>
      </c>
      <c r="EJ32" s="18">
        <v>0</v>
      </c>
      <c r="EK32" s="18">
        <v>0</v>
      </c>
      <c r="EL32" s="18">
        <v>0</v>
      </c>
      <c r="EM32" s="18">
        <v>0</v>
      </c>
      <c r="EN32" s="18">
        <v>0</v>
      </c>
      <c r="EO32" s="18">
        <v>0</v>
      </c>
      <c r="EP32" s="18">
        <v>0</v>
      </c>
      <c r="EQ32" s="18">
        <v>0</v>
      </c>
      <c r="ER32" s="18">
        <v>0</v>
      </c>
      <c r="ES32" s="18">
        <v>0</v>
      </c>
      <c r="ET32" s="18">
        <v>0</v>
      </c>
      <c r="EU32" s="18">
        <v>0</v>
      </c>
      <c r="EV32" s="57">
        <v>0</v>
      </c>
      <c r="EW32" s="54">
        <v>0</v>
      </c>
      <c r="EX32" s="18">
        <v>0</v>
      </c>
      <c r="EY32" s="18">
        <v>0</v>
      </c>
      <c r="EZ32" s="18">
        <v>0</v>
      </c>
      <c r="FA32" s="18">
        <v>0</v>
      </c>
      <c r="FB32" s="18">
        <v>0</v>
      </c>
      <c r="FC32" s="18">
        <v>0</v>
      </c>
      <c r="FD32" s="18">
        <v>0</v>
      </c>
      <c r="FE32" s="18">
        <v>0</v>
      </c>
      <c r="FF32" s="18">
        <v>0</v>
      </c>
      <c r="FG32" s="18">
        <v>0</v>
      </c>
      <c r="FH32" s="18">
        <v>0</v>
      </c>
      <c r="FI32" s="18">
        <v>0</v>
      </c>
      <c r="FJ32" s="18">
        <v>0</v>
      </c>
      <c r="FK32" s="57">
        <v>0</v>
      </c>
      <c r="FL32" s="54">
        <v>0</v>
      </c>
      <c r="FM32" s="18">
        <v>0</v>
      </c>
      <c r="FN32" s="18">
        <v>0</v>
      </c>
      <c r="FO32" s="18">
        <v>0</v>
      </c>
      <c r="FP32" s="18">
        <v>0</v>
      </c>
      <c r="FQ32" s="18">
        <v>0</v>
      </c>
      <c r="FR32" s="18">
        <v>0</v>
      </c>
      <c r="FS32" s="18">
        <v>0</v>
      </c>
      <c r="FT32" s="18">
        <v>0</v>
      </c>
      <c r="FU32" s="18">
        <v>0</v>
      </c>
      <c r="FV32" s="18">
        <v>0</v>
      </c>
      <c r="FW32" s="18">
        <v>0</v>
      </c>
      <c r="FX32" s="18">
        <v>0</v>
      </c>
      <c r="FY32" s="18">
        <v>0</v>
      </c>
      <c r="FZ32" s="57">
        <v>0</v>
      </c>
      <c r="GA32" s="54">
        <v>0</v>
      </c>
      <c r="GB32" s="18">
        <v>0</v>
      </c>
      <c r="GC32" s="18">
        <v>0</v>
      </c>
      <c r="GD32" s="18">
        <v>0</v>
      </c>
      <c r="GE32" s="18">
        <v>0</v>
      </c>
      <c r="GF32" s="18">
        <v>0</v>
      </c>
      <c r="GG32" s="18">
        <v>0</v>
      </c>
      <c r="GH32" s="18">
        <v>0</v>
      </c>
      <c r="GI32" s="18">
        <v>0</v>
      </c>
      <c r="GJ32" s="18">
        <v>0</v>
      </c>
      <c r="GK32" s="18">
        <v>0</v>
      </c>
      <c r="GL32" s="18">
        <v>0</v>
      </c>
      <c r="GM32" s="18">
        <v>0</v>
      </c>
      <c r="GN32" s="18">
        <v>0</v>
      </c>
      <c r="GO32" s="57">
        <v>0</v>
      </c>
    </row>
    <row r="33" spans="1:197" ht="30" x14ac:dyDescent="0.2">
      <c r="A33" s="61">
        <v>27</v>
      </c>
      <c r="B33" s="32" t="s">
        <v>25</v>
      </c>
      <c r="C33" s="56">
        <v>347</v>
      </c>
      <c r="D33" s="18">
        <v>87</v>
      </c>
      <c r="E33" s="18">
        <v>87</v>
      </c>
      <c r="F33" s="18">
        <v>87</v>
      </c>
      <c r="G33" s="18">
        <v>86</v>
      </c>
      <c r="H33" s="18">
        <v>186</v>
      </c>
      <c r="I33" s="18">
        <v>47</v>
      </c>
      <c r="J33" s="18">
        <v>47</v>
      </c>
      <c r="K33" s="18">
        <v>47</v>
      </c>
      <c r="L33" s="18">
        <v>45</v>
      </c>
      <c r="M33" s="18">
        <v>161</v>
      </c>
      <c r="N33" s="18">
        <v>40</v>
      </c>
      <c r="O33" s="18">
        <v>40</v>
      </c>
      <c r="P33" s="18">
        <v>40</v>
      </c>
      <c r="Q33" s="57">
        <v>41</v>
      </c>
      <c r="R33" s="54">
        <v>11494</v>
      </c>
      <c r="S33" s="18">
        <v>2874</v>
      </c>
      <c r="T33" s="18">
        <v>2874</v>
      </c>
      <c r="U33" s="18">
        <v>2874</v>
      </c>
      <c r="V33" s="18">
        <v>2872</v>
      </c>
      <c r="W33" s="18">
        <v>6169</v>
      </c>
      <c r="X33" s="18">
        <v>1542</v>
      </c>
      <c r="Y33" s="18">
        <v>1542</v>
      </c>
      <c r="Z33" s="18">
        <v>1542</v>
      </c>
      <c r="AA33" s="18">
        <v>1543</v>
      </c>
      <c r="AB33" s="18">
        <v>5325</v>
      </c>
      <c r="AC33" s="18">
        <v>1331</v>
      </c>
      <c r="AD33" s="18">
        <v>1331</v>
      </c>
      <c r="AE33" s="18">
        <v>1331</v>
      </c>
      <c r="AF33" s="57">
        <v>1332</v>
      </c>
      <c r="AG33" s="54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0</v>
      </c>
      <c r="AM33" s="18">
        <v>0</v>
      </c>
      <c r="AN33" s="18">
        <v>0</v>
      </c>
      <c r="AO33" s="18">
        <v>0</v>
      </c>
      <c r="AP33" s="18">
        <v>0</v>
      </c>
      <c r="AQ33" s="18">
        <v>0</v>
      </c>
      <c r="AR33" s="18">
        <v>0</v>
      </c>
      <c r="AS33" s="18">
        <v>0</v>
      </c>
      <c r="AT33" s="18">
        <v>0</v>
      </c>
      <c r="AU33" s="57">
        <v>0</v>
      </c>
      <c r="AV33" s="54">
        <v>0</v>
      </c>
      <c r="AW33" s="18">
        <v>0</v>
      </c>
      <c r="AX33" s="18">
        <v>0</v>
      </c>
      <c r="AY33" s="18">
        <v>0</v>
      </c>
      <c r="AZ33" s="18">
        <v>0</v>
      </c>
      <c r="BA33" s="18">
        <v>0</v>
      </c>
      <c r="BB33" s="18">
        <v>0</v>
      </c>
      <c r="BC33" s="18">
        <v>0</v>
      </c>
      <c r="BD33" s="18">
        <v>0</v>
      </c>
      <c r="BE33" s="18">
        <v>0</v>
      </c>
      <c r="BF33" s="18">
        <v>0</v>
      </c>
      <c r="BG33" s="18">
        <v>0</v>
      </c>
      <c r="BH33" s="18">
        <v>0</v>
      </c>
      <c r="BI33" s="18">
        <v>0</v>
      </c>
      <c r="BJ33" s="57">
        <v>0</v>
      </c>
      <c r="BK33" s="54">
        <v>0</v>
      </c>
      <c r="BL33" s="18">
        <v>0</v>
      </c>
      <c r="BM33" s="18">
        <v>0</v>
      </c>
      <c r="BN33" s="18">
        <v>0</v>
      </c>
      <c r="BO33" s="18">
        <v>0</v>
      </c>
      <c r="BP33" s="18">
        <v>0</v>
      </c>
      <c r="BQ33" s="18">
        <v>0</v>
      </c>
      <c r="BR33" s="18"/>
      <c r="BS33" s="18"/>
      <c r="BT33" s="18"/>
      <c r="BU33" s="18">
        <v>0</v>
      </c>
      <c r="BV33" s="18">
        <v>0</v>
      </c>
      <c r="BW33" s="18">
        <v>0</v>
      </c>
      <c r="BX33" s="18">
        <v>0</v>
      </c>
      <c r="BY33" s="57">
        <v>0</v>
      </c>
      <c r="BZ33" s="54">
        <v>0</v>
      </c>
      <c r="CA33" s="18">
        <v>0</v>
      </c>
      <c r="CB33" s="18">
        <v>0</v>
      </c>
      <c r="CC33" s="18">
        <v>0</v>
      </c>
      <c r="CD33" s="18">
        <v>0</v>
      </c>
      <c r="CE33" s="18">
        <v>0</v>
      </c>
      <c r="CF33" s="18">
        <v>0</v>
      </c>
      <c r="CG33" s="18">
        <v>0</v>
      </c>
      <c r="CH33" s="18">
        <v>0</v>
      </c>
      <c r="CI33" s="18">
        <v>0</v>
      </c>
      <c r="CJ33" s="18">
        <v>0</v>
      </c>
      <c r="CK33" s="18">
        <v>0</v>
      </c>
      <c r="CL33" s="18">
        <v>0</v>
      </c>
      <c r="CM33" s="18">
        <v>0</v>
      </c>
      <c r="CN33" s="57">
        <v>0</v>
      </c>
      <c r="CO33" s="54">
        <v>0</v>
      </c>
      <c r="CP33" s="18">
        <v>0</v>
      </c>
      <c r="CQ33" s="18">
        <v>0</v>
      </c>
      <c r="CR33" s="18">
        <v>0</v>
      </c>
      <c r="CS33" s="18">
        <v>0</v>
      </c>
      <c r="CT33" s="18">
        <v>0</v>
      </c>
      <c r="CU33" s="18">
        <v>0</v>
      </c>
      <c r="CV33" s="18">
        <v>0</v>
      </c>
      <c r="CW33" s="18">
        <v>0</v>
      </c>
      <c r="CX33" s="18">
        <v>0</v>
      </c>
      <c r="CY33" s="18">
        <v>0</v>
      </c>
      <c r="CZ33" s="18">
        <v>0</v>
      </c>
      <c r="DA33" s="18">
        <v>0</v>
      </c>
      <c r="DB33" s="18">
        <v>0</v>
      </c>
      <c r="DC33" s="57">
        <v>0</v>
      </c>
      <c r="DD33" s="54">
        <v>0</v>
      </c>
      <c r="DE33" s="18">
        <v>0</v>
      </c>
      <c r="DF33" s="18">
        <v>0</v>
      </c>
      <c r="DG33" s="18">
        <v>0</v>
      </c>
      <c r="DH33" s="18">
        <v>0</v>
      </c>
      <c r="DI33" s="18">
        <v>0</v>
      </c>
      <c r="DJ33" s="18">
        <v>0</v>
      </c>
      <c r="DK33" s="18">
        <v>0</v>
      </c>
      <c r="DL33" s="18">
        <v>0</v>
      </c>
      <c r="DM33" s="18">
        <v>0</v>
      </c>
      <c r="DN33" s="18">
        <v>0</v>
      </c>
      <c r="DO33" s="18">
        <v>0</v>
      </c>
      <c r="DP33" s="18">
        <v>0</v>
      </c>
      <c r="DQ33" s="18">
        <v>0</v>
      </c>
      <c r="DR33" s="57">
        <v>0</v>
      </c>
      <c r="DS33" s="54">
        <v>0</v>
      </c>
      <c r="DT33" s="18">
        <v>0</v>
      </c>
      <c r="DU33" s="18">
        <v>0</v>
      </c>
      <c r="DV33" s="18">
        <v>0</v>
      </c>
      <c r="DW33" s="18">
        <v>0</v>
      </c>
      <c r="DX33" s="18">
        <v>0</v>
      </c>
      <c r="DY33" s="18">
        <v>0</v>
      </c>
      <c r="DZ33" s="18">
        <v>0</v>
      </c>
      <c r="EA33" s="18">
        <v>0</v>
      </c>
      <c r="EB33" s="18">
        <v>0</v>
      </c>
      <c r="EC33" s="18">
        <v>0</v>
      </c>
      <c r="ED33" s="18">
        <v>0</v>
      </c>
      <c r="EE33" s="18">
        <v>0</v>
      </c>
      <c r="EF33" s="18">
        <v>0</v>
      </c>
      <c r="EG33" s="57">
        <v>0</v>
      </c>
      <c r="EH33" s="54">
        <v>0</v>
      </c>
      <c r="EI33" s="18">
        <v>0</v>
      </c>
      <c r="EJ33" s="18">
        <v>0</v>
      </c>
      <c r="EK33" s="18">
        <v>0</v>
      </c>
      <c r="EL33" s="18">
        <v>0</v>
      </c>
      <c r="EM33" s="18">
        <v>0</v>
      </c>
      <c r="EN33" s="18">
        <v>0</v>
      </c>
      <c r="EO33" s="18">
        <v>0</v>
      </c>
      <c r="EP33" s="18">
        <v>0</v>
      </c>
      <c r="EQ33" s="18">
        <v>0</v>
      </c>
      <c r="ER33" s="18">
        <v>0</v>
      </c>
      <c r="ES33" s="18">
        <v>0</v>
      </c>
      <c r="ET33" s="18">
        <v>0</v>
      </c>
      <c r="EU33" s="18">
        <v>0</v>
      </c>
      <c r="EV33" s="57">
        <v>0</v>
      </c>
      <c r="EW33" s="54">
        <v>0</v>
      </c>
      <c r="EX33" s="18">
        <v>0</v>
      </c>
      <c r="EY33" s="18">
        <v>0</v>
      </c>
      <c r="EZ33" s="18">
        <v>0</v>
      </c>
      <c r="FA33" s="18">
        <v>0</v>
      </c>
      <c r="FB33" s="18">
        <v>0</v>
      </c>
      <c r="FC33" s="18">
        <v>0</v>
      </c>
      <c r="FD33" s="18">
        <v>0</v>
      </c>
      <c r="FE33" s="18">
        <v>0</v>
      </c>
      <c r="FF33" s="18">
        <v>0</v>
      </c>
      <c r="FG33" s="18">
        <v>0</v>
      </c>
      <c r="FH33" s="18">
        <v>0</v>
      </c>
      <c r="FI33" s="18">
        <v>0</v>
      </c>
      <c r="FJ33" s="18">
        <v>0</v>
      </c>
      <c r="FK33" s="57">
        <v>0</v>
      </c>
      <c r="FL33" s="54">
        <v>0</v>
      </c>
      <c r="FM33" s="18">
        <v>0</v>
      </c>
      <c r="FN33" s="18">
        <v>0</v>
      </c>
      <c r="FO33" s="18">
        <v>0</v>
      </c>
      <c r="FP33" s="18">
        <v>0</v>
      </c>
      <c r="FQ33" s="18">
        <v>0</v>
      </c>
      <c r="FR33" s="18">
        <v>0</v>
      </c>
      <c r="FS33" s="18">
        <v>0</v>
      </c>
      <c r="FT33" s="18">
        <v>0</v>
      </c>
      <c r="FU33" s="18">
        <v>0</v>
      </c>
      <c r="FV33" s="18">
        <v>0</v>
      </c>
      <c r="FW33" s="18">
        <v>0</v>
      </c>
      <c r="FX33" s="18">
        <v>0</v>
      </c>
      <c r="FY33" s="18">
        <v>0</v>
      </c>
      <c r="FZ33" s="57">
        <v>0</v>
      </c>
      <c r="GA33" s="54">
        <v>0</v>
      </c>
      <c r="GB33" s="18">
        <v>0</v>
      </c>
      <c r="GC33" s="18">
        <v>0</v>
      </c>
      <c r="GD33" s="18">
        <v>0</v>
      </c>
      <c r="GE33" s="18">
        <v>0</v>
      </c>
      <c r="GF33" s="18">
        <v>0</v>
      </c>
      <c r="GG33" s="18">
        <v>0</v>
      </c>
      <c r="GH33" s="18">
        <v>0</v>
      </c>
      <c r="GI33" s="18">
        <v>0</v>
      </c>
      <c r="GJ33" s="18">
        <v>0</v>
      </c>
      <c r="GK33" s="18">
        <v>0</v>
      </c>
      <c r="GL33" s="18">
        <v>0</v>
      </c>
      <c r="GM33" s="18">
        <v>0</v>
      </c>
      <c r="GN33" s="18">
        <v>0</v>
      </c>
      <c r="GO33" s="57">
        <v>0</v>
      </c>
    </row>
    <row r="34" spans="1:197" ht="30" x14ac:dyDescent="0.2">
      <c r="A34" s="61">
        <v>28</v>
      </c>
      <c r="B34" s="32" t="s">
        <v>70</v>
      </c>
      <c r="C34" s="56">
        <v>2730</v>
      </c>
      <c r="D34" s="18">
        <v>683</v>
      </c>
      <c r="E34" s="18">
        <v>683</v>
      </c>
      <c r="F34" s="18">
        <v>683</v>
      </c>
      <c r="G34" s="18">
        <v>681</v>
      </c>
      <c r="H34" s="18">
        <v>1465</v>
      </c>
      <c r="I34" s="18">
        <v>366</v>
      </c>
      <c r="J34" s="18">
        <v>366</v>
      </c>
      <c r="K34" s="18">
        <v>366</v>
      </c>
      <c r="L34" s="18">
        <v>367</v>
      </c>
      <c r="M34" s="18">
        <v>1265</v>
      </c>
      <c r="N34" s="18">
        <v>316</v>
      </c>
      <c r="O34" s="18">
        <v>316</v>
      </c>
      <c r="P34" s="18">
        <v>316</v>
      </c>
      <c r="Q34" s="57">
        <v>317</v>
      </c>
      <c r="R34" s="54"/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57">
        <v>0</v>
      </c>
      <c r="AG34" s="54">
        <v>4800</v>
      </c>
      <c r="AH34" s="18">
        <v>1200</v>
      </c>
      <c r="AI34" s="18">
        <v>1200</v>
      </c>
      <c r="AJ34" s="18">
        <v>1200</v>
      </c>
      <c r="AK34" s="18">
        <v>1200</v>
      </c>
      <c r="AL34" s="18">
        <v>2576</v>
      </c>
      <c r="AM34" s="18">
        <v>644</v>
      </c>
      <c r="AN34" s="18">
        <v>644</v>
      </c>
      <c r="AO34" s="18">
        <v>644</v>
      </c>
      <c r="AP34" s="18">
        <v>644</v>
      </c>
      <c r="AQ34" s="18">
        <v>2224</v>
      </c>
      <c r="AR34" s="18">
        <v>556</v>
      </c>
      <c r="AS34" s="18">
        <v>556</v>
      </c>
      <c r="AT34" s="18">
        <v>556</v>
      </c>
      <c r="AU34" s="57">
        <v>556</v>
      </c>
      <c r="AV34" s="54">
        <v>0</v>
      </c>
      <c r="AW34" s="18">
        <v>0</v>
      </c>
      <c r="AX34" s="18">
        <v>0</v>
      </c>
      <c r="AY34" s="18">
        <v>0</v>
      </c>
      <c r="AZ34" s="18">
        <v>0</v>
      </c>
      <c r="BA34" s="18">
        <v>0</v>
      </c>
      <c r="BB34" s="18">
        <v>0</v>
      </c>
      <c r="BC34" s="18">
        <v>0</v>
      </c>
      <c r="BD34" s="18">
        <v>0</v>
      </c>
      <c r="BE34" s="18">
        <v>0</v>
      </c>
      <c r="BF34" s="18">
        <v>0</v>
      </c>
      <c r="BG34" s="18">
        <v>0</v>
      </c>
      <c r="BH34" s="18">
        <v>0</v>
      </c>
      <c r="BI34" s="18">
        <v>0</v>
      </c>
      <c r="BJ34" s="57">
        <v>0</v>
      </c>
      <c r="BK34" s="54">
        <v>0</v>
      </c>
      <c r="BL34" s="18">
        <v>0</v>
      </c>
      <c r="BM34" s="18">
        <v>0</v>
      </c>
      <c r="BN34" s="18">
        <v>0</v>
      </c>
      <c r="BO34" s="18">
        <v>0</v>
      </c>
      <c r="BP34" s="18">
        <v>0</v>
      </c>
      <c r="BQ34" s="18">
        <v>0</v>
      </c>
      <c r="BR34" s="18"/>
      <c r="BS34" s="18"/>
      <c r="BT34" s="18"/>
      <c r="BU34" s="18">
        <v>0</v>
      </c>
      <c r="BV34" s="18">
        <v>0</v>
      </c>
      <c r="BW34" s="18">
        <v>0</v>
      </c>
      <c r="BX34" s="18">
        <v>0</v>
      </c>
      <c r="BY34" s="57">
        <v>0</v>
      </c>
      <c r="BZ34" s="54">
        <v>9630</v>
      </c>
      <c r="CA34" s="18">
        <v>2408</v>
      </c>
      <c r="CB34" s="18">
        <v>2408</v>
      </c>
      <c r="CC34" s="18">
        <v>2408</v>
      </c>
      <c r="CD34" s="18">
        <v>2406</v>
      </c>
      <c r="CE34" s="18">
        <v>5169</v>
      </c>
      <c r="CF34" s="18">
        <v>1292</v>
      </c>
      <c r="CG34" s="18">
        <v>1292</v>
      </c>
      <c r="CH34" s="18">
        <v>1292</v>
      </c>
      <c r="CI34" s="18">
        <v>1293</v>
      </c>
      <c r="CJ34" s="18">
        <v>4461</v>
      </c>
      <c r="CK34" s="18">
        <v>1115</v>
      </c>
      <c r="CL34" s="18">
        <v>1115</v>
      </c>
      <c r="CM34" s="18">
        <v>1115</v>
      </c>
      <c r="CN34" s="57">
        <v>1116</v>
      </c>
      <c r="CO34" s="54">
        <v>3248</v>
      </c>
      <c r="CP34" s="18">
        <v>812</v>
      </c>
      <c r="CQ34" s="18">
        <v>812</v>
      </c>
      <c r="CR34" s="18">
        <v>812</v>
      </c>
      <c r="CS34" s="18">
        <v>812</v>
      </c>
      <c r="CT34" s="18">
        <v>1743</v>
      </c>
      <c r="CU34" s="18">
        <v>436</v>
      </c>
      <c r="CV34" s="18">
        <v>436</v>
      </c>
      <c r="CW34" s="18">
        <v>436</v>
      </c>
      <c r="CX34" s="18">
        <v>435</v>
      </c>
      <c r="CY34" s="18">
        <v>1505</v>
      </c>
      <c r="CZ34" s="18">
        <v>376</v>
      </c>
      <c r="DA34" s="18">
        <v>376</v>
      </c>
      <c r="DB34" s="18">
        <v>376</v>
      </c>
      <c r="DC34" s="57">
        <v>377</v>
      </c>
      <c r="DD34" s="54">
        <v>0</v>
      </c>
      <c r="DE34" s="18">
        <v>0</v>
      </c>
      <c r="DF34" s="18">
        <v>0</v>
      </c>
      <c r="DG34" s="18">
        <v>0</v>
      </c>
      <c r="DH34" s="18">
        <v>0</v>
      </c>
      <c r="DI34" s="18">
        <v>0</v>
      </c>
      <c r="DJ34" s="18">
        <v>0</v>
      </c>
      <c r="DK34" s="18">
        <v>0</v>
      </c>
      <c r="DL34" s="18">
        <v>0</v>
      </c>
      <c r="DM34" s="18">
        <v>0</v>
      </c>
      <c r="DN34" s="18">
        <v>0</v>
      </c>
      <c r="DO34" s="18">
        <v>0</v>
      </c>
      <c r="DP34" s="18">
        <v>0</v>
      </c>
      <c r="DQ34" s="18">
        <v>0</v>
      </c>
      <c r="DR34" s="57">
        <v>0</v>
      </c>
      <c r="DS34" s="54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18">
        <v>0</v>
      </c>
      <c r="DZ34" s="18">
        <v>0</v>
      </c>
      <c r="EA34" s="18">
        <v>0</v>
      </c>
      <c r="EB34" s="18">
        <v>0</v>
      </c>
      <c r="EC34" s="18">
        <v>0</v>
      </c>
      <c r="ED34" s="18">
        <v>0</v>
      </c>
      <c r="EE34" s="18">
        <v>0</v>
      </c>
      <c r="EF34" s="18">
        <v>0</v>
      </c>
      <c r="EG34" s="57">
        <v>0</v>
      </c>
      <c r="EH34" s="54">
        <v>0</v>
      </c>
      <c r="EI34" s="18">
        <v>0</v>
      </c>
      <c r="EJ34" s="18">
        <v>0</v>
      </c>
      <c r="EK34" s="18">
        <v>0</v>
      </c>
      <c r="EL34" s="18">
        <v>0</v>
      </c>
      <c r="EM34" s="18">
        <v>0</v>
      </c>
      <c r="EN34" s="18">
        <v>0</v>
      </c>
      <c r="EO34" s="18">
        <v>0</v>
      </c>
      <c r="EP34" s="18">
        <v>0</v>
      </c>
      <c r="EQ34" s="18">
        <v>0</v>
      </c>
      <c r="ER34" s="18">
        <v>0</v>
      </c>
      <c r="ES34" s="18">
        <v>0</v>
      </c>
      <c r="ET34" s="18">
        <v>0</v>
      </c>
      <c r="EU34" s="18">
        <v>0</v>
      </c>
      <c r="EV34" s="57">
        <v>0</v>
      </c>
      <c r="EW34" s="54">
        <v>0</v>
      </c>
      <c r="EX34" s="18">
        <v>0</v>
      </c>
      <c r="EY34" s="18">
        <v>0</v>
      </c>
      <c r="EZ34" s="18">
        <v>0</v>
      </c>
      <c r="FA34" s="18">
        <v>0</v>
      </c>
      <c r="FB34" s="18">
        <v>0</v>
      </c>
      <c r="FC34" s="18">
        <v>0</v>
      </c>
      <c r="FD34" s="18">
        <v>0</v>
      </c>
      <c r="FE34" s="18">
        <v>0</v>
      </c>
      <c r="FF34" s="18">
        <v>0</v>
      </c>
      <c r="FG34" s="18">
        <v>0</v>
      </c>
      <c r="FH34" s="18">
        <v>0</v>
      </c>
      <c r="FI34" s="18">
        <v>0</v>
      </c>
      <c r="FJ34" s="18">
        <v>0</v>
      </c>
      <c r="FK34" s="57">
        <v>0</v>
      </c>
      <c r="FL34" s="54">
        <v>0</v>
      </c>
      <c r="FM34" s="18">
        <v>0</v>
      </c>
      <c r="FN34" s="18">
        <v>0</v>
      </c>
      <c r="FO34" s="18">
        <v>0</v>
      </c>
      <c r="FP34" s="18">
        <v>0</v>
      </c>
      <c r="FQ34" s="18">
        <v>0</v>
      </c>
      <c r="FR34" s="18">
        <v>0</v>
      </c>
      <c r="FS34" s="18">
        <v>0</v>
      </c>
      <c r="FT34" s="18">
        <v>0</v>
      </c>
      <c r="FU34" s="18">
        <v>0</v>
      </c>
      <c r="FV34" s="18">
        <v>0</v>
      </c>
      <c r="FW34" s="18">
        <v>0</v>
      </c>
      <c r="FX34" s="18">
        <v>0</v>
      </c>
      <c r="FY34" s="18">
        <v>0</v>
      </c>
      <c r="FZ34" s="57">
        <v>0</v>
      </c>
      <c r="GA34" s="54">
        <v>0</v>
      </c>
      <c r="GB34" s="18">
        <v>0</v>
      </c>
      <c r="GC34" s="18">
        <v>0</v>
      </c>
      <c r="GD34" s="18">
        <v>0</v>
      </c>
      <c r="GE34" s="18">
        <v>0</v>
      </c>
      <c r="GF34" s="18">
        <v>0</v>
      </c>
      <c r="GG34" s="18">
        <v>0</v>
      </c>
      <c r="GH34" s="18">
        <v>0</v>
      </c>
      <c r="GI34" s="18">
        <v>0</v>
      </c>
      <c r="GJ34" s="18">
        <v>0</v>
      </c>
      <c r="GK34" s="18">
        <v>0</v>
      </c>
      <c r="GL34" s="18">
        <v>0</v>
      </c>
      <c r="GM34" s="18">
        <v>0</v>
      </c>
      <c r="GN34" s="18">
        <v>0</v>
      </c>
      <c r="GO34" s="57">
        <v>0</v>
      </c>
    </row>
    <row r="35" spans="1:197" ht="30" x14ac:dyDescent="0.2">
      <c r="A35" s="61">
        <v>29</v>
      </c>
      <c r="B35" s="32" t="s">
        <v>71</v>
      </c>
      <c r="C35" s="56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57">
        <v>0</v>
      </c>
      <c r="R35" s="54">
        <v>95</v>
      </c>
      <c r="S35" s="18">
        <v>24</v>
      </c>
      <c r="T35" s="18">
        <v>24</v>
      </c>
      <c r="U35" s="18">
        <v>24</v>
      </c>
      <c r="V35" s="18">
        <v>23</v>
      </c>
      <c r="W35" s="18">
        <v>51</v>
      </c>
      <c r="X35" s="18">
        <v>13</v>
      </c>
      <c r="Y35" s="18">
        <v>13</v>
      </c>
      <c r="Z35" s="18">
        <v>13</v>
      </c>
      <c r="AA35" s="18">
        <v>12</v>
      </c>
      <c r="AB35" s="18">
        <v>44</v>
      </c>
      <c r="AC35" s="18">
        <v>11</v>
      </c>
      <c r="AD35" s="18">
        <v>11</v>
      </c>
      <c r="AE35" s="18">
        <v>11</v>
      </c>
      <c r="AF35" s="57">
        <v>11</v>
      </c>
      <c r="AG35" s="54">
        <v>0</v>
      </c>
      <c r="AH35" s="18">
        <v>0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v>0</v>
      </c>
      <c r="AP35" s="18">
        <v>0</v>
      </c>
      <c r="AQ35" s="18">
        <v>0</v>
      </c>
      <c r="AR35" s="18">
        <v>0</v>
      </c>
      <c r="AS35" s="18">
        <v>0</v>
      </c>
      <c r="AT35" s="18">
        <v>0</v>
      </c>
      <c r="AU35" s="57">
        <v>0</v>
      </c>
      <c r="AV35" s="54">
        <v>0</v>
      </c>
      <c r="AW35" s="18">
        <v>0</v>
      </c>
      <c r="AX35" s="18">
        <v>0</v>
      </c>
      <c r="AY35" s="18">
        <v>0</v>
      </c>
      <c r="AZ35" s="18">
        <v>0</v>
      </c>
      <c r="BA35" s="18">
        <v>0</v>
      </c>
      <c r="BB35" s="18">
        <v>0</v>
      </c>
      <c r="BC35" s="18">
        <v>0</v>
      </c>
      <c r="BD35" s="18">
        <v>0</v>
      </c>
      <c r="BE35" s="18">
        <v>0</v>
      </c>
      <c r="BF35" s="18">
        <v>0</v>
      </c>
      <c r="BG35" s="18">
        <v>0</v>
      </c>
      <c r="BH35" s="18">
        <v>0</v>
      </c>
      <c r="BI35" s="18">
        <v>0</v>
      </c>
      <c r="BJ35" s="57">
        <v>0</v>
      </c>
      <c r="BK35" s="54">
        <v>0</v>
      </c>
      <c r="BL35" s="18">
        <v>0</v>
      </c>
      <c r="BM35" s="18">
        <v>0</v>
      </c>
      <c r="BN35" s="18">
        <v>0</v>
      </c>
      <c r="BO35" s="18">
        <v>0</v>
      </c>
      <c r="BP35" s="18">
        <v>0</v>
      </c>
      <c r="BQ35" s="18">
        <v>0</v>
      </c>
      <c r="BR35" s="18"/>
      <c r="BS35" s="18"/>
      <c r="BT35" s="18"/>
      <c r="BU35" s="18">
        <v>0</v>
      </c>
      <c r="BV35" s="18">
        <v>0</v>
      </c>
      <c r="BW35" s="18">
        <v>0</v>
      </c>
      <c r="BX35" s="18">
        <v>0</v>
      </c>
      <c r="BY35" s="57">
        <v>0</v>
      </c>
      <c r="BZ35" s="54">
        <v>0</v>
      </c>
      <c r="CA35" s="18">
        <v>0</v>
      </c>
      <c r="CB35" s="18">
        <v>0</v>
      </c>
      <c r="CC35" s="18">
        <v>0</v>
      </c>
      <c r="CD35" s="18">
        <v>0</v>
      </c>
      <c r="CE35" s="18">
        <v>0</v>
      </c>
      <c r="CF35" s="18">
        <v>0</v>
      </c>
      <c r="CG35" s="18">
        <v>0</v>
      </c>
      <c r="CH35" s="18">
        <v>0</v>
      </c>
      <c r="CI35" s="18">
        <v>0</v>
      </c>
      <c r="CJ35" s="18">
        <v>0</v>
      </c>
      <c r="CK35" s="18">
        <v>0</v>
      </c>
      <c r="CL35" s="18">
        <v>0</v>
      </c>
      <c r="CM35" s="18">
        <v>0</v>
      </c>
      <c r="CN35" s="57">
        <v>0</v>
      </c>
      <c r="CO35" s="54">
        <v>0</v>
      </c>
      <c r="CP35" s="18">
        <v>0</v>
      </c>
      <c r="CQ35" s="18">
        <v>0</v>
      </c>
      <c r="CR35" s="18">
        <v>0</v>
      </c>
      <c r="CS35" s="18">
        <v>0</v>
      </c>
      <c r="CT35" s="18">
        <v>0</v>
      </c>
      <c r="CU35" s="18">
        <v>0</v>
      </c>
      <c r="CV35" s="18">
        <v>0</v>
      </c>
      <c r="CW35" s="18">
        <v>0</v>
      </c>
      <c r="CX35" s="18">
        <v>0</v>
      </c>
      <c r="CY35" s="18">
        <v>0</v>
      </c>
      <c r="CZ35" s="18">
        <v>0</v>
      </c>
      <c r="DA35" s="18">
        <v>0</v>
      </c>
      <c r="DB35" s="18">
        <v>0</v>
      </c>
      <c r="DC35" s="57">
        <v>0</v>
      </c>
      <c r="DD35" s="54">
        <v>0</v>
      </c>
      <c r="DE35" s="18">
        <v>0</v>
      </c>
      <c r="DF35" s="18">
        <v>0</v>
      </c>
      <c r="DG35" s="18">
        <v>0</v>
      </c>
      <c r="DH35" s="18">
        <v>0</v>
      </c>
      <c r="DI35" s="18">
        <v>0</v>
      </c>
      <c r="DJ35" s="18">
        <v>0</v>
      </c>
      <c r="DK35" s="18">
        <v>0</v>
      </c>
      <c r="DL35" s="18">
        <v>0</v>
      </c>
      <c r="DM35" s="18">
        <v>0</v>
      </c>
      <c r="DN35" s="18">
        <v>0</v>
      </c>
      <c r="DO35" s="18">
        <v>0</v>
      </c>
      <c r="DP35" s="18">
        <v>0</v>
      </c>
      <c r="DQ35" s="18">
        <v>0</v>
      </c>
      <c r="DR35" s="57">
        <v>0</v>
      </c>
      <c r="DS35" s="54">
        <v>0</v>
      </c>
      <c r="DT35" s="18">
        <v>0</v>
      </c>
      <c r="DU35" s="18">
        <v>0</v>
      </c>
      <c r="DV35" s="18">
        <v>0</v>
      </c>
      <c r="DW35" s="18">
        <v>0</v>
      </c>
      <c r="DX35" s="18">
        <v>0</v>
      </c>
      <c r="DY35" s="18">
        <v>0</v>
      </c>
      <c r="DZ35" s="18">
        <v>0</v>
      </c>
      <c r="EA35" s="18">
        <v>0</v>
      </c>
      <c r="EB35" s="18">
        <v>0</v>
      </c>
      <c r="EC35" s="18">
        <v>0</v>
      </c>
      <c r="ED35" s="18">
        <v>0</v>
      </c>
      <c r="EE35" s="18">
        <v>0</v>
      </c>
      <c r="EF35" s="18">
        <v>0</v>
      </c>
      <c r="EG35" s="57">
        <v>0</v>
      </c>
      <c r="EH35" s="54">
        <v>0</v>
      </c>
      <c r="EI35" s="18">
        <v>0</v>
      </c>
      <c r="EJ35" s="18">
        <v>0</v>
      </c>
      <c r="EK35" s="18">
        <v>0</v>
      </c>
      <c r="EL35" s="18">
        <v>0</v>
      </c>
      <c r="EM35" s="18">
        <v>0</v>
      </c>
      <c r="EN35" s="18">
        <v>0</v>
      </c>
      <c r="EO35" s="18">
        <v>0</v>
      </c>
      <c r="EP35" s="18">
        <v>0</v>
      </c>
      <c r="EQ35" s="18">
        <v>0</v>
      </c>
      <c r="ER35" s="18">
        <v>0</v>
      </c>
      <c r="ES35" s="18">
        <v>0</v>
      </c>
      <c r="ET35" s="18">
        <v>0</v>
      </c>
      <c r="EU35" s="18">
        <v>0</v>
      </c>
      <c r="EV35" s="57">
        <v>0</v>
      </c>
      <c r="EW35" s="54">
        <v>0</v>
      </c>
      <c r="EX35" s="18">
        <v>0</v>
      </c>
      <c r="EY35" s="18">
        <v>0</v>
      </c>
      <c r="EZ35" s="18">
        <v>0</v>
      </c>
      <c r="FA35" s="18">
        <v>0</v>
      </c>
      <c r="FB35" s="18">
        <v>0</v>
      </c>
      <c r="FC35" s="18">
        <v>0</v>
      </c>
      <c r="FD35" s="18">
        <v>0</v>
      </c>
      <c r="FE35" s="18">
        <v>0</v>
      </c>
      <c r="FF35" s="18">
        <v>0</v>
      </c>
      <c r="FG35" s="18">
        <v>0</v>
      </c>
      <c r="FH35" s="18">
        <v>0</v>
      </c>
      <c r="FI35" s="18">
        <v>0</v>
      </c>
      <c r="FJ35" s="18">
        <v>0</v>
      </c>
      <c r="FK35" s="57">
        <v>0</v>
      </c>
      <c r="FL35" s="54">
        <v>0</v>
      </c>
      <c r="FM35" s="18">
        <v>0</v>
      </c>
      <c r="FN35" s="18">
        <v>0</v>
      </c>
      <c r="FO35" s="18">
        <v>0</v>
      </c>
      <c r="FP35" s="18">
        <v>0</v>
      </c>
      <c r="FQ35" s="18">
        <v>0</v>
      </c>
      <c r="FR35" s="18">
        <v>0</v>
      </c>
      <c r="FS35" s="18">
        <v>0</v>
      </c>
      <c r="FT35" s="18">
        <v>0</v>
      </c>
      <c r="FU35" s="18">
        <v>0</v>
      </c>
      <c r="FV35" s="18">
        <v>0</v>
      </c>
      <c r="FW35" s="18">
        <v>0</v>
      </c>
      <c r="FX35" s="18">
        <v>0</v>
      </c>
      <c r="FY35" s="18">
        <v>0</v>
      </c>
      <c r="FZ35" s="57">
        <v>0</v>
      </c>
      <c r="GA35" s="54">
        <v>0</v>
      </c>
      <c r="GB35" s="18">
        <v>0</v>
      </c>
      <c r="GC35" s="18">
        <v>0</v>
      </c>
      <c r="GD35" s="18">
        <v>0</v>
      </c>
      <c r="GE35" s="18">
        <v>0</v>
      </c>
      <c r="GF35" s="18">
        <v>0</v>
      </c>
      <c r="GG35" s="18">
        <v>0</v>
      </c>
      <c r="GH35" s="18">
        <v>0</v>
      </c>
      <c r="GI35" s="18">
        <v>0</v>
      </c>
      <c r="GJ35" s="18">
        <v>0</v>
      </c>
      <c r="GK35" s="18">
        <v>0</v>
      </c>
      <c r="GL35" s="18">
        <v>0</v>
      </c>
      <c r="GM35" s="18">
        <v>0</v>
      </c>
      <c r="GN35" s="18">
        <v>0</v>
      </c>
      <c r="GO35" s="57">
        <v>0</v>
      </c>
    </row>
    <row r="36" spans="1:197" ht="45" x14ac:dyDescent="0.2">
      <c r="A36" s="61">
        <v>30</v>
      </c>
      <c r="B36" s="32" t="s">
        <v>26</v>
      </c>
      <c r="C36" s="56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57">
        <v>0</v>
      </c>
      <c r="R36" s="54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57">
        <v>0</v>
      </c>
      <c r="AG36" s="54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0</v>
      </c>
      <c r="AU36" s="57">
        <v>0</v>
      </c>
      <c r="AV36" s="54">
        <v>0</v>
      </c>
      <c r="AW36" s="18">
        <v>0</v>
      </c>
      <c r="AX36" s="18">
        <v>0</v>
      </c>
      <c r="AY36" s="18">
        <v>0</v>
      </c>
      <c r="AZ36" s="18">
        <v>0</v>
      </c>
      <c r="BA36" s="18">
        <v>0</v>
      </c>
      <c r="BB36" s="18">
        <v>0</v>
      </c>
      <c r="BC36" s="18">
        <v>0</v>
      </c>
      <c r="BD36" s="18">
        <v>0</v>
      </c>
      <c r="BE36" s="18">
        <v>0</v>
      </c>
      <c r="BF36" s="18">
        <v>0</v>
      </c>
      <c r="BG36" s="18">
        <v>0</v>
      </c>
      <c r="BH36" s="18">
        <v>0</v>
      </c>
      <c r="BI36" s="18">
        <v>0</v>
      </c>
      <c r="BJ36" s="57">
        <v>0</v>
      </c>
      <c r="BK36" s="54">
        <v>0</v>
      </c>
      <c r="BL36" s="18">
        <v>0</v>
      </c>
      <c r="BM36" s="18">
        <v>0</v>
      </c>
      <c r="BN36" s="18">
        <v>0</v>
      </c>
      <c r="BO36" s="18">
        <v>0</v>
      </c>
      <c r="BP36" s="18">
        <v>0</v>
      </c>
      <c r="BQ36" s="18">
        <v>0</v>
      </c>
      <c r="BR36" s="18"/>
      <c r="BS36" s="18"/>
      <c r="BT36" s="18"/>
      <c r="BU36" s="18">
        <v>0</v>
      </c>
      <c r="BV36" s="18">
        <v>0</v>
      </c>
      <c r="BW36" s="18">
        <v>0</v>
      </c>
      <c r="BX36" s="18">
        <v>0</v>
      </c>
      <c r="BY36" s="57">
        <v>0</v>
      </c>
      <c r="BZ36" s="54">
        <v>0</v>
      </c>
      <c r="CA36" s="18">
        <v>0</v>
      </c>
      <c r="CB36" s="18">
        <v>0</v>
      </c>
      <c r="CC36" s="18">
        <v>0</v>
      </c>
      <c r="CD36" s="18">
        <v>0</v>
      </c>
      <c r="CE36" s="18">
        <v>0</v>
      </c>
      <c r="CF36" s="18">
        <v>0</v>
      </c>
      <c r="CG36" s="18">
        <v>0</v>
      </c>
      <c r="CH36" s="18">
        <v>0</v>
      </c>
      <c r="CI36" s="18">
        <v>0</v>
      </c>
      <c r="CJ36" s="18">
        <v>0</v>
      </c>
      <c r="CK36" s="18">
        <v>0</v>
      </c>
      <c r="CL36" s="18">
        <v>0</v>
      </c>
      <c r="CM36" s="18">
        <v>0</v>
      </c>
      <c r="CN36" s="57">
        <v>0</v>
      </c>
      <c r="CO36" s="54">
        <v>0</v>
      </c>
      <c r="CP36" s="18">
        <v>0</v>
      </c>
      <c r="CQ36" s="18">
        <v>0</v>
      </c>
      <c r="CR36" s="18">
        <v>0</v>
      </c>
      <c r="CS36" s="18">
        <v>0</v>
      </c>
      <c r="CT36" s="18">
        <v>0</v>
      </c>
      <c r="CU36" s="18">
        <v>0</v>
      </c>
      <c r="CV36" s="18">
        <v>0</v>
      </c>
      <c r="CW36" s="18">
        <v>0</v>
      </c>
      <c r="CX36" s="18">
        <v>0</v>
      </c>
      <c r="CY36" s="18">
        <v>0</v>
      </c>
      <c r="CZ36" s="18">
        <v>0</v>
      </c>
      <c r="DA36" s="18">
        <v>0</v>
      </c>
      <c r="DB36" s="18">
        <v>0</v>
      </c>
      <c r="DC36" s="57">
        <v>0</v>
      </c>
      <c r="DD36" s="54">
        <v>0</v>
      </c>
      <c r="DE36" s="18">
        <v>0</v>
      </c>
      <c r="DF36" s="18">
        <v>0</v>
      </c>
      <c r="DG36" s="18">
        <v>0</v>
      </c>
      <c r="DH36" s="18">
        <v>0</v>
      </c>
      <c r="DI36" s="18">
        <v>0</v>
      </c>
      <c r="DJ36" s="18">
        <v>0</v>
      </c>
      <c r="DK36" s="18">
        <v>0</v>
      </c>
      <c r="DL36" s="18">
        <v>0</v>
      </c>
      <c r="DM36" s="18">
        <v>0</v>
      </c>
      <c r="DN36" s="18">
        <v>0</v>
      </c>
      <c r="DO36" s="18">
        <v>0</v>
      </c>
      <c r="DP36" s="18">
        <v>0</v>
      </c>
      <c r="DQ36" s="18">
        <v>0</v>
      </c>
      <c r="DR36" s="57">
        <v>0</v>
      </c>
      <c r="DS36" s="54">
        <v>0</v>
      </c>
      <c r="DT36" s="18">
        <v>0</v>
      </c>
      <c r="DU36" s="18">
        <v>0</v>
      </c>
      <c r="DV36" s="18">
        <v>0</v>
      </c>
      <c r="DW36" s="18">
        <v>0</v>
      </c>
      <c r="DX36" s="18">
        <v>0</v>
      </c>
      <c r="DY36" s="18">
        <v>0</v>
      </c>
      <c r="DZ36" s="18">
        <v>0</v>
      </c>
      <c r="EA36" s="18">
        <v>0</v>
      </c>
      <c r="EB36" s="18">
        <v>0</v>
      </c>
      <c r="EC36" s="18">
        <v>0</v>
      </c>
      <c r="ED36" s="18">
        <v>0</v>
      </c>
      <c r="EE36" s="18">
        <v>0</v>
      </c>
      <c r="EF36" s="18">
        <v>0</v>
      </c>
      <c r="EG36" s="57">
        <v>0</v>
      </c>
      <c r="EH36" s="54">
        <v>0</v>
      </c>
      <c r="EI36" s="18">
        <v>0</v>
      </c>
      <c r="EJ36" s="18">
        <v>0</v>
      </c>
      <c r="EK36" s="18">
        <v>0</v>
      </c>
      <c r="EL36" s="18">
        <v>0</v>
      </c>
      <c r="EM36" s="18">
        <v>0</v>
      </c>
      <c r="EN36" s="18">
        <v>0</v>
      </c>
      <c r="EO36" s="18">
        <v>0</v>
      </c>
      <c r="EP36" s="18">
        <v>0</v>
      </c>
      <c r="EQ36" s="18">
        <v>0</v>
      </c>
      <c r="ER36" s="18">
        <v>0</v>
      </c>
      <c r="ES36" s="18">
        <v>0</v>
      </c>
      <c r="ET36" s="18">
        <v>0</v>
      </c>
      <c r="EU36" s="18">
        <v>0</v>
      </c>
      <c r="EV36" s="57">
        <v>0</v>
      </c>
      <c r="EW36" s="54">
        <v>0</v>
      </c>
      <c r="EX36" s="18">
        <v>0</v>
      </c>
      <c r="EY36" s="18">
        <v>0</v>
      </c>
      <c r="EZ36" s="18">
        <v>0</v>
      </c>
      <c r="FA36" s="18">
        <v>0</v>
      </c>
      <c r="FB36" s="18">
        <v>0</v>
      </c>
      <c r="FC36" s="18">
        <v>0</v>
      </c>
      <c r="FD36" s="18">
        <v>0</v>
      </c>
      <c r="FE36" s="18">
        <v>0</v>
      </c>
      <c r="FF36" s="18">
        <v>0</v>
      </c>
      <c r="FG36" s="18">
        <v>0</v>
      </c>
      <c r="FH36" s="18">
        <v>0</v>
      </c>
      <c r="FI36" s="18">
        <v>0</v>
      </c>
      <c r="FJ36" s="18">
        <v>0</v>
      </c>
      <c r="FK36" s="57">
        <v>0</v>
      </c>
      <c r="FL36" s="54">
        <v>0</v>
      </c>
      <c r="FM36" s="18">
        <v>0</v>
      </c>
      <c r="FN36" s="18">
        <v>0</v>
      </c>
      <c r="FO36" s="18">
        <v>0</v>
      </c>
      <c r="FP36" s="18">
        <v>0</v>
      </c>
      <c r="FQ36" s="18">
        <v>0</v>
      </c>
      <c r="FR36" s="18">
        <v>0</v>
      </c>
      <c r="FS36" s="18">
        <v>0</v>
      </c>
      <c r="FT36" s="18">
        <v>0</v>
      </c>
      <c r="FU36" s="18">
        <v>0</v>
      </c>
      <c r="FV36" s="18">
        <v>0</v>
      </c>
      <c r="FW36" s="18">
        <v>0</v>
      </c>
      <c r="FX36" s="18">
        <v>0</v>
      </c>
      <c r="FY36" s="18">
        <v>0</v>
      </c>
      <c r="FZ36" s="57">
        <v>0</v>
      </c>
      <c r="GA36" s="54">
        <v>0</v>
      </c>
      <c r="GB36" s="18">
        <v>0</v>
      </c>
      <c r="GC36" s="18">
        <v>0</v>
      </c>
      <c r="GD36" s="18">
        <v>0</v>
      </c>
      <c r="GE36" s="18">
        <v>0</v>
      </c>
      <c r="GF36" s="18">
        <v>0</v>
      </c>
      <c r="GG36" s="18">
        <v>0</v>
      </c>
      <c r="GH36" s="18">
        <v>0</v>
      </c>
      <c r="GI36" s="18">
        <v>0</v>
      </c>
      <c r="GJ36" s="18">
        <v>0</v>
      </c>
      <c r="GK36" s="18">
        <v>0</v>
      </c>
      <c r="GL36" s="18">
        <v>0</v>
      </c>
      <c r="GM36" s="18">
        <v>0</v>
      </c>
      <c r="GN36" s="18">
        <v>0</v>
      </c>
      <c r="GO36" s="57">
        <v>0</v>
      </c>
    </row>
    <row r="37" spans="1:197" ht="30" x14ac:dyDescent="0.2">
      <c r="A37" s="61">
        <v>31</v>
      </c>
      <c r="B37" s="32" t="s">
        <v>27</v>
      </c>
      <c r="C37" s="56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57">
        <v>0</v>
      </c>
      <c r="R37" s="54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57">
        <v>0</v>
      </c>
      <c r="AG37" s="54">
        <v>0</v>
      </c>
      <c r="AH37" s="18">
        <v>0</v>
      </c>
      <c r="AI37" s="18">
        <v>0</v>
      </c>
      <c r="AJ37" s="18">
        <v>0</v>
      </c>
      <c r="AK37" s="18">
        <v>0</v>
      </c>
      <c r="AL37" s="18">
        <v>0</v>
      </c>
      <c r="AM37" s="18">
        <v>0</v>
      </c>
      <c r="AN37" s="18">
        <v>0</v>
      </c>
      <c r="AO37" s="18">
        <v>0</v>
      </c>
      <c r="AP37" s="18">
        <v>0</v>
      </c>
      <c r="AQ37" s="18">
        <v>0</v>
      </c>
      <c r="AR37" s="18">
        <v>0</v>
      </c>
      <c r="AS37" s="18">
        <v>0</v>
      </c>
      <c r="AT37" s="18">
        <v>0</v>
      </c>
      <c r="AU37" s="57">
        <v>0</v>
      </c>
      <c r="AV37" s="54">
        <v>0</v>
      </c>
      <c r="AW37" s="18">
        <v>0</v>
      </c>
      <c r="AX37" s="18">
        <v>0</v>
      </c>
      <c r="AY37" s="18">
        <v>0</v>
      </c>
      <c r="AZ37" s="18">
        <v>0</v>
      </c>
      <c r="BA37" s="18">
        <v>0</v>
      </c>
      <c r="BB37" s="18">
        <v>0</v>
      </c>
      <c r="BC37" s="18">
        <v>0</v>
      </c>
      <c r="BD37" s="18">
        <v>0</v>
      </c>
      <c r="BE37" s="18">
        <v>0</v>
      </c>
      <c r="BF37" s="18">
        <v>0</v>
      </c>
      <c r="BG37" s="18">
        <v>0</v>
      </c>
      <c r="BH37" s="18">
        <v>0</v>
      </c>
      <c r="BI37" s="18">
        <v>0</v>
      </c>
      <c r="BJ37" s="57">
        <v>0</v>
      </c>
      <c r="BK37" s="54">
        <v>19176</v>
      </c>
      <c r="BL37" s="18">
        <v>4794</v>
      </c>
      <c r="BM37" s="18">
        <v>4794</v>
      </c>
      <c r="BN37" s="18">
        <v>4794</v>
      </c>
      <c r="BO37" s="18">
        <v>4794</v>
      </c>
      <c r="BP37" s="18">
        <v>10292</v>
      </c>
      <c r="BQ37" s="18">
        <v>2573</v>
      </c>
      <c r="BR37" s="18">
        <v>2573</v>
      </c>
      <c r="BS37" s="18">
        <v>2573</v>
      </c>
      <c r="BT37" s="18">
        <v>2573</v>
      </c>
      <c r="BU37" s="18">
        <v>8884</v>
      </c>
      <c r="BV37" s="18">
        <v>2221</v>
      </c>
      <c r="BW37" s="18">
        <v>2221</v>
      </c>
      <c r="BX37" s="18">
        <v>2221</v>
      </c>
      <c r="BY37" s="57">
        <v>2221</v>
      </c>
      <c r="BZ37" s="54">
        <v>0</v>
      </c>
      <c r="CA37" s="18">
        <v>0</v>
      </c>
      <c r="CB37" s="18">
        <v>0</v>
      </c>
      <c r="CC37" s="18">
        <v>0</v>
      </c>
      <c r="CD37" s="18">
        <v>0</v>
      </c>
      <c r="CE37" s="18">
        <v>0</v>
      </c>
      <c r="CF37" s="18">
        <v>0</v>
      </c>
      <c r="CG37" s="18">
        <v>0</v>
      </c>
      <c r="CH37" s="18">
        <v>0</v>
      </c>
      <c r="CI37" s="18">
        <v>0</v>
      </c>
      <c r="CJ37" s="18">
        <v>0</v>
      </c>
      <c r="CK37" s="18">
        <v>0</v>
      </c>
      <c r="CL37" s="18">
        <v>0</v>
      </c>
      <c r="CM37" s="18">
        <v>0</v>
      </c>
      <c r="CN37" s="57">
        <v>0</v>
      </c>
      <c r="CO37" s="54">
        <v>0</v>
      </c>
      <c r="CP37" s="18">
        <v>0</v>
      </c>
      <c r="CQ37" s="18">
        <v>0</v>
      </c>
      <c r="CR37" s="18">
        <v>0</v>
      </c>
      <c r="CS37" s="18">
        <v>0</v>
      </c>
      <c r="CT37" s="18">
        <v>0</v>
      </c>
      <c r="CU37" s="18">
        <v>0</v>
      </c>
      <c r="CV37" s="18">
        <v>0</v>
      </c>
      <c r="CW37" s="18">
        <v>0</v>
      </c>
      <c r="CX37" s="18">
        <v>0</v>
      </c>
      <c r="CY37" s="18">
        <v>0</v>
      </c>
      <c r="CZ37" s="18">
        <v>0</v>
      </c>
      <c r="DA37" s="18">
        <v>0</v>
      </c>
      <c r="DB37" s="18">
        <v>0</v>
      </c>
      <c r="DC37" s="57">
        <v>0</v>
      </c>
      <c r="DD37" s="54">
        <v>0</v>
      </c>
      <c r="DE37" s="18">
        <v>0</v>
      </c>
      <c r="DF37" s="18">
        <v>0</v>
      </c>
      <c r="DG37" s="18">
        <v>0</v>
      </c>
      <c r="DH37" s="18">
        <v>0</v>
      </c>
      <c r="DI37" s="18">
        <v>0</v>
      </c>
      <c r="DJ37" s="18">
        <v>0</v>
      </c>
      <c r="DK37" s="18">
        <v>0</v>
      </c>
      <c r="DL37" s="18">
        <v>0</v>
      </c>
      <c r="DM37" s="18">
        <v>0</v>
      </c>
      <c r="DN37" s="18">
        <v>0</v>
      </c>
      <c r="DO37" s="18">
        <v>0</v>
      </c>
      <c r="DP37" s="18">
        <v>0</v>
      </c>
      <c r="DQ37" s="18">
        <v>0</v>
      </c>
      <c r="DR37" s="57">
        <v>0</v>
      </c>
      <c r="DS37" s="54">
        <v>0</v>
      </c>
      <c r="DT37" s="18">
        <v>0</v>
      </c>
      <c r="DU37" s="18">
        <v>0</v>
      </c>
      <c r="DV37" s="18">
        <v>0</v>
      </c>
      <c r="DW37" s="18">
        <v>0</v>
      </c>
      <c r="DX37" s="18">
        <v>0</v>
      </c>
      <c r="DY37" s="18">
        <v>0</v>
      </c>
      <c r="DZ37" s="18">
        <v>0</v>
      </c>
      <c r="EA37" s="18">
        <v>0</v>
      </c>
      <c r="EB37" s="18">
        <v>0</v>
      </c>
      <c r="EC37" s="18">
        <v>0</v>
      </c>
      <c r="ED37" s="18">
        <v>0</v>
      </c>
      <c r="EE37" s="18">
        <v>0</v>
      </c>
      <c r="EF37" s="18">
        <v>0</v>
      </c>
      <c r="EG37" s="57">
        <v>0</v>
      </c>
      <c r="EH37" s="54">
        <v>0</v>
      </c>
      <c r="EI37" s="18">
        <v>0</v>
      </c>
      <c r="EJ37" s="18">
        <v>0</v>
      </c>
      <c r="EK37" s="18">
        <v>0</v>
      </c>
      <c r="EL37" s="18">
        <v>0</v>
      </c>
      <c r="EM37" s="18">
        <v>0</v>
      </c>
      <c r="EN37" s="18">
        <v>0</v>
      </c>
      <c r="EO37" s="18">
        <v>0</v>
      </c>
      <c r="EP37" s="18">
        <v>0</v>
      </c>
      <c r="EQ37" s="18">
        <v>0</v>
      </c>
      <c r="ER37" s="18">
        <v>0</v>
      </c>
      <c r="ES37" s="18">
        <v>0</v>
      </c>
      <c r="ET37" s="18">
        <v>0</v>
      </c>
      <c r="EU37" s="18">
        <v>0</v>
      </c>
      <c r="EV37" s="57">
        <v>0</v>
      </c>
      <c r="EW37" s="54">
        <v>0</v>
      </c>
      <c r="EX37" s="18">
        <v>0</v>
      </c>
      <c r="EY37" s="18">
        <v>0</v>
      </c>
      <c r="EZ37" s="18">
        <v>0</v>
      </c>
      <c r="FA37" s="18">
        <v>0</v>
      </c>
      <c r="FB37" s="18">
        <v>0</v>
      </c>
      <c r="FC37" s="18">
        <v>0</v>
      </c>
      <c r="FD37" s="18">
        <v>0</v>
      </c>
      <c r="FE37" s="18">
        <v>0</v>
      </c>
      <c r="FF37" s="18">
        <v>0</v>
      </c>
      <c r="FG37" s="18">
        <v>0</v>
      </c>
      <c r="FH37" s="18">
        <v>0</v>
      </c>
      <c r="FI37" s="18">
        <v>0</v>
      </c>
      <c r="FJ37" s="18">
        <v>0</v>
      </c>
      <c r="FK37" s="57">
        <v>0</v>
      </c>
      <c r="FL37" s="54">
        <v>0</v>
      </c>
      <c r="FM37" s="18">
        <v>0</v>
      </c>
      <c r="FN37" s="18">
        <v>0</v>
      </c>
      <c r="FO37" s="18">
        <v>0</v>
      </c>
      <c r="FP37" s="18">
        <v>0</v>
      </c>
      <c r="FQ37" s="18">
        <v>0</v>
      </c>
      <c r="FR37" s="18">
        <v>0</v>
      </c>
      <c r="FS37" s="18">
        <v>0</v>
      </c>
      <c r="FT37" s="18">
        <v>0</v>
      </c>
      <c r="FU37" s="18">
        <v>0</v>
      </c>
      <c r="FV37" s="18">
        <v>0</v>
      </c>
      <c r="FW37" s="18">
        <v>0</v>
      </c>
      <c r="FX37" s="18">
        <v>0</v>
      </c>
      <c r="FY37" s="18">
        <v>0</v>
      </c>
      <c r="FZ37" s="57">
        <v>0</v>
      </c>
      <c r="GA37" s="54">
        <v>0</v>
      </c>
      <c r="GB37" s="18">
        <v>0</v>
      </c>
      <c r="GC37" s="18">
        <v>0</v>
      </c>
      <c r="GD37" s="18">
        <v>0</v>
      </c>
      <c r="GE37" s="18">
        <v>0</v>
      </c>
      <c r="GF37" s="18">
        <v>0</v>
      </c>
      <c r="GG37" s="18">
        <v>0</v>
      </c>
      <c r="GH37" s="18">
        <v>0</v>
      </c>
      <c r="GI37" s="18">
        <v>0</v>
      </c>
      <c r="GJ37" s="18">
        <v>0</v>
      </c>
      <c r="GK37" s="18">
        <v>0</v>
      </c>
      <c r="GL37" s="18">
        <v>0</v>
      </c>
      <c r="GM37" s="18">
        <v>0</v>
      </c>
      <c r="GN37" s="18">
        <v>0</v>
      </c>
      <c r="GO37" s="57">
        <v>0</v>
      </c>
    </row>
    <row r="38" spans="1:197" x14ac:dyDescent="0.2">
      <c r="A38" s="61">
        <v>32</v>
      </c>
      <c r="B38" s="32" t="s">
        <v>28</v>
      </c>
      <c r="C38" s="56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57">
        <v>0</v>
      </c>
      <c r="R38" s="54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57">
        <v>0</v>
      </c>
      <c r="AG38" s="54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57">
        <v>0</v>
      </c>
      <c r="AV38" s="54">
        <v>0</v>
      </c>
      <c r="AW38" s="18">
        <v>0</v>
      </c>
      <c r="AX38" s="18">
        <v>0</v>
      </c>
      <c r="AY38" s="18">
        <v>0</v>
      </c>
      <c r="AZ38" s="18">
        <v>0</v>
      </c>
      <c r="BA38" s="18">
        <v>0</v>
      </c>
      <c r="BB38" s="18">
        <v>0</v>
      </c>
      <c r="BC38" s="18">
        <v>0</v>
      </c>
      <c r="BD38" s="18">
        <v>0</v>
      </c>
      <c r="BE38" s="18">
        <v>0</v>
      </c>
      <c r="BF38" s="18">
        <v>0</v>
      </c>
      <c r="BG38" s="18">
        <v>0</v>
      </c>
      <c r="BH38" s="18">
        <v>0</v>
      </c>
      <c r="BI38" s="18">
        <v>0</v>
      </c>
      <c r="BJ38" s="57">
        <v>0</v>
      </c>
      <c r="BK38" s="54">
        <v>0</v>
      </c>
      <c r="BL38" s="18">
        <v>0</v>
      </c>
      <c r="BM38" s="18">
        <v>0</v>
      </c>
      <c r="BN38" s="18">
        <v>0</v>
      </c>
      <c r="BO38" s="18">
        <v>0</v>
      </c>
      <c r="BP38" s="18">
        <v>0</v>
      </c>
      <c r="BQ38" s="18">
        <v>0</v>
      </c>
      <c r="BR38" s="18">
        <v>0</v>
      </c>
      <c r="BS38" s="18">
        <v>0</v>
      </c>
      <c r="BT38" s="18">
        <v>0</v>
      </c>
      <c r="BU38" s="18">
        <v>0</v>
      </c>
      <c r="BV38" s="18">
        <v>0</v>
      </c>
      <c r="BW38" s="18">
        <v>0</v>
      </c>
      <c r="BX38" s="18">
        <v>0</v>
      </c>
      <c r="BY38" s="57">
        <v>0</v>
      </c>
      <c r="BZ38" s="54">
        <v>0</v>
      </c>
      <c r="CA38" s="18">
        <v>0</v>
      </c>
      <c r="CB38" s="18">
        <v>0</v>
      </c>
      <c r="CC38" s="18">
        <v>0</v>
      </c>
      <c r="CD38" s="18">
        <v>0</v>
      </c>
      <c r="CE38" s="18">
        <v>0</v>
      </c>
      <c r="CF38" s="18">
        <v>0</v>
      </c>
      <c r="CG38" s="18">
        <v>0</v>
      </c>
      <c r="CH38" s="18">
        <v>0</v>
      </c>
      <c r="CI38" s="18">
        <v>0</v>
      </c>
      <c r="CJ38" s="18">
        <v>0</v>
      </c>
      <c r="CK38" s="18">
        <v>0</v>
      </c>
      <c r="CL38" s="18">
        <v>0</v>
      </c>
      <c r="CM38" s="18">
        <v>0</v>
      </c>
      <c r="CN38" s="57">
        <v>0</v>
      </c>
      <c r="CO38" s="54">
        <v>0</v>
      </c>
      <c r="CP38" s="18">
        <v>0</v>
      </c>
      <c r="CQ38" s="18">
        <v>0</v>
      </c>
      <c r="CR38" s="18">
        <v>0</v>
      </c>
      <c r="CS38" s="18">
        <v>0</v>
      </c>
      <c r="CT38" s="18">
        <v>0</v>
      </c>
      <c r="CU38" s="18">
        <v>0</v>
      </c>
      <c r="CV38" s="18">
        <v>0</v>
      </c>
      <c r="CW38" s="18">
        <v>0</v>
      </c>
      <c r="CX38" s="18">
        <v>0</v>
      </c>
      <c r="CY38" s="18">
        <v>0</v>
      </c>
      <c r="CZ38" s="18">
        <v>0</v>
      </c>
      <c r="DA38" s="18">
        <v>0</v>
      </c>
      <c r="DB38" s="18">
        <v>0</v>
      </c>
      <c r="DC38" s="57">
        <v>0</v>
      </c>
      <c r="DD38" s="54">
        <v>0</v>
      </c>
      <c r="DE38" s="18">
        <v>0</v>
      </c>
      <c r="DF38" s="18">
        <v>0</v>
      </c>
      <c r="DG38" s="18">
        <v>0</v>
      </c>
      <c r="DH38" s="18">
        <v>0</v>
      </c>
      <c r="DI38" s="18">
        <v>0</v>
      </c>
      <c r="DJ38" s="18">
        <v>0</v>
      </c>
      <c r="DK38" s="18">
        <v>0</v>
      </c>
      <c r="DL38" s="18">
        <v>0</v>
      </c>
      <c r="DM38" s="18">
        <v>0</v>
      </c>
      <c r="DN38" s="18">
        <v>0</v>
      </c>
      <c r="DO38" s="18">
        <v>0</v>
      </c>
      <c r="DP38" s="18">
        <v>0</v>
      </c>
      <c r="DQ38" s="18">
        <v>0</v>
      </c>
      <c r="DR38" s="57">
        <v>0</v>
      </c>
      <c r="DS38" s="54">
        <v>0</v>
      </c>
      <c r="DT38" s="18">
        <v>0</v>
      </c>
      <c r="DU38" s="18">
        <v>0</v>
      </c>
      <c r="DV38" s="18">
        <v>0</v>
      </c>
      <c r="DW38" s="18">
        <v>0</v>
      </c>
      <c r="DX38" s="18">
        <v>0</v>
      </c>
      <c r="DY38" s="18">
        <v>0</v>
      </c>
      <c r="DZ38" s="18">
        <v>0</v>
      </c>
      <c r="EA38" s="18">
        <v>0</v>
      </c>
      <c r="EB38" s="18">
        <v>0</v>
      </c>
      <c r="EC38" s="18">
        <v>0</v>
      </c>
      <c r="ED38" s="18">
        <v>0</v>
      </c>
      <c r="EE38" s="18">
        <v>0</v>
      </c>
      <c r="EF38" s="18">
        <v>0</v>
      </c>
      <c r="EG38" s="57">
        <v>0</v>
      </c>
      <c r="EH38" s="54">
        <v>0</v>
      </c>
      <c r="EI38" s="18">
        <v>0</v>
      </c>
      <c r="EJ38" s="18">
        <v>0</v>
      </c>
      <c r="EK38" s="18">
        <v>0</v>
      </c>
      <c r="EL38" s="18">
        <v>0</v>
      </c>
      <c r="EM38" s="18">
        <v>0</v>
      </c>
      <c r="EN38" s="18">
        <v>0</v>
      </c>
      <c r="EO38" s="18">
        <v>0</v>
      </c>
      <c r="EP38" s="18">
        <v>0</v>
      </c>
      <c r="EQ38" s="18">
        <v>0</v>
      </c>
      <c r="ER38" s="18">
        <v>0</v>
      </c>
      <c r="ES38" s="18">
        <v>0</v>
      </c>
      <c r="ET38" s="18">
        <v>0</v>
      </c>
      <c r="EU38" s="18">
        <v>0</v>
      </c>
      <c r="EV38" s="57">
        <v>0</v>
      </c>
      <c r="EW38" s="54">
        <v>0</v>
      </c>
      <c r="EX38" s="18">
        <v>0</v>
      </c>
      <c r="EY38" s="18">
        <v>0</v>
      </c>
      <c r="EZ38" s="18">
        <v>0</v>
      </c>
      <c r="FA38" s="18">
        <v>0</v>
      </c>
      <c r="FB38" s="18">
        <v>0</v>
      </c>
      <c r="FC38" s="18">
        <v>0</v>
      </c>
      <c r="FD38" s="18">
        <v>0</v>
      </c>
      <c r="FE38" s="18">
        <v>0</v>
      </c>
      <c r="FF38" s="18">
        <v>0</v>
      </c>
      <c r="FG38" s="18">
        <v>0</v>
      </c>
      <c r="FH38" s="18">
        <v>0</v>
      </c>
      <c r="FI38" s="18">
        <v>0</v>
      </c>
      <c r="FJ38" s="18">
        <v>0</v>
      </c>
      <c r="FK38" s="57">
        <v>0</v>
      </c>
      <c r="FL38" s="54">
        <v>0</v>
      </c>
      <c r="FM38" s="18">
        <v>0</v>
      </c>
      <c r="FN38" s="18">
        <v>0</v>
      </c>
      <c r="FO38" s="18">
        <v>0</v>
      </c>
      <c r="FP38" s="18">
        <v>0</v>
      </c>
      <c r="FQ38" s="18">
        <v>0</v>
      </c>
      <c r="FR38" s="18">
        <v>0</v>
      </c>
      <c r="FS38" s="18">
        <v>0</v>
      </c>
      <c r="FT38" s="18">
        <v>0</v>
      </c>
      <c r="FU38" s="18">
        <v>0</v>
      </c>
      <c r="FV38" s="18">
        <v>0</v>
      </c>
      <c r="FW38" s="18">
        <v>0</v>
      </c>
      <c r="FX38" s="18">
        <v>0</v>
      </c>
      <c r="FY38" s="18">
        <v>0</v>
      </c>
      <c r="FZ38" s="57">
        <v>0</v>
      </c>
      <c r="GA38" s="54">
        <v>0</v>
      </c>
      <c r="GB38" s="18">
        <v>0</v>
      </c>
      <c r="GC38" s="18">
        <v>0</v>
      </c>
      <c r="GD38" s="18">
        <v>0</v>
      </c>
      <c r="GE38" s="18">
        <v>0</v>
      </c>
      <c r="GF38" s="18">
        <v>0</v>
      </c>
      <c r="GG38" s="18">
        <v>0</v>
      </c>
      <c r="GH38" s="18">
        <v>0</v>
      </c>
      <c r="GI38" s="18">
        <v>0</v>
      </c>
      <c r="GJ38" s="18">
        <v>0</v>
      </c>
      <c r="GK38" s="18">
        <v>0</v>
      </c>
      <c r="GL38" s="18">
        <v>0</v>
      </c>
      <c r="GM38" s="18">
        <v>0</v>
      </c>
      <c r="GN38" s="18">
        <v>0</v>
      </c>
      <c r="GO38" s="57">
        <v>0</v>
      </c>
    </row>
    <row r="39" spans="1:197" ht="30" x14ac:dyDescent="0.2">
      <c r="A39" s="61">
        <v>33</v>
      </c>
      <c r="B39" s="32" t="s">
        <v>72</v>
      </c>
      <c r="C39" s="56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57">
        <v>0</v>
      </c>
      <c r="R39" s="54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57">
        <v>0</v>
      </c>
      <c r="AG39" s="54">
        <v>0</v>
      </c>
      <c r="AH39" s="18">
        <v>0</v>
      </c>
      <c r="AI39" s="18">
        <v>0</v>
      </c>
      <c r="AJ39" s="18">
        <v>0</v>
      </c>
      <c r="AK39" s="18">
        <v>0</v>
      </c>
      <c r="AL39" s="18">
        <v>0</v>
      </c>
      <c r="AM39" s="18">
        <v>0</v>
      </c>
      <c r="AN39" s="18">
        <v>0</v>
      </c>
      <c r="AO39" s="18">
        <v>0</v>
      </c>
      <c r="AP39" s="18">
        <v>0</v>
      </c>
      <c r="AQ39" s="18">
        <v>0</v>
      </c>
      <c r="AR39" s="18">
        <v>0</v>
      </c>
      <c r="AS39" s="18">
        <v>0</v>
      </c>
      <c r="AT39" s="18">
        <v>0</v>
      </c>
      <c r="AU39" s="57">
        <v>0</v>
      </c>
      <c r="AV39" s="54">
        <v>0</v>
      </c>
      <c r="AW39" s="18">
        <v>0</v>
      </c>
      <c r="AX39" s="18">
        <v>0</v>
      </c>
      <c r="AY39" s="18">
        <v>0</v>
      </c>
      <c r="AZ39" s="18">
        <v>0</v>
      </c>
      <c r="BA39" s="18">
        <v>0</v>
      </c>
      <c r="BB39" s="18">
        <v>0</v>
      </c>
      <c r="BC39" s="18">
        <v>0</v>
      </c>
      <c r="BD39" s="18">
        <v>0</v>
      </c>
      <c r="BE39" s="18">
        <v>0</v>
      </c>
      <c r="BF39" s="18">
        <v>0</v>
      </c>
      <c r="BG39" s="18">
        <v>0</v>
      </c>
      <c r="BH39" s="18">
        <v>0</v>
      </c>
      <c r="BI39" s="18">
        <v>0</v>
      </c>
      <c r="BJ39" s="57">
        <v>0</v>
      </c>
      <c r="BK39" s="54">
        <v>0</v>
      </c>
      <c r="BL39" s="18">
        <v>0</v>
      </c>
      <c r="BM39" s="18">
        <v>0</v>
      </c>
      <c r="BN39" s="18">
        <v>0</v>
      </c>
      <c r="BO39" s="18">
        <v>0</v>
      </c>
      <c r="BP39" s="18">
        <v>0</v>
      </c>
      <c r="BQ39" s="18">
        <v>0</v>
      </c>
      <c r="BR39" s="18">
        <v>0</v>
      </c>
      <c r="BS39" s="18">
        <v>0</v>
      </c>
      <c r="BT39" s="18">
        <v>0</v>
      </c>
      <c r="BU39" s="18">
        <v>0</v>
      </c>
      <c r="BV39" s="18">
        <v>0</v>
      </c>
      <c r="BW39" s="18">
        <v>0</v>
      </c>
      <c r="BX39" s="18">
        <v>0</v>
      </c>
      <c r="BY39" s="57">
        <v>0</v>
      </c>
      <c r="BZ39" s="54">
        <v>0</v>
      </c>
      <c r="CA39" s="18">
        <v>0</v>
      </c>
      <c r="CB39" s="18">
        <v>0</v>
      </c>
      <c r="CC39" s="18">
        <v>0</v>
      </c>
      <c r="CD39" s="18">
        <v>0</v>
      </c>
      <c r="CE39" s="18">
        <v>0</v>
      </c>
      <c r="CF39" s="18">
        <v>0</v>
      </c>
      <c r="CG39" s="18">
        <v>0</v>
      </c>
      <c r="CH39" s="18">
        <v>0</v>
      </c>
      <c r="CI39" s="18">
        <v>0</v>
      </c>
      <c r="CJ39" s="18">
        <v>0</v>
      </c>
      <c r="CK39" s="18">
        <v>0</v>
      </c>
      <c r="CL39" s="18">
        <v>0</v>
      </c>
      <c r="CM39" s="18">
        <v>0</v>
      </c>
      <c r="CN39" s="57">
        <v>0</v>
      </c>
      <c r="CO39" s="54">
        <v>0</v>
      </c>
      <c r="CP39" s="18">
        <v>0</v>
      </c>
      <c r="CQ39" s="18">
        <v>0</v>
      </c>
      <c r="CR39" s="18">
        <v>0</v>
      </c>
      <c r="CS39" s="18">
        <v>0</v>
      </c>
      <c r="CT39" s="18">
        <v>0</v>
      </c>
      <c r="CU39" s="18">
        <v>0</v>
      </c>
      <c r="CV39" s="18">
        <v>0</v>
      </c>
      <c r="CW39" s="18">
        <v>0</v>
      </c>
      <c r="CX39" s="18">
        <v>0</v>
      </c>
      <c r="CY39" s="18">
        <v>0</v>
      </c>
      <c r="CZ39" s="18">
        <v>0</v>
      </c>
      <c r="DA39" s="18">
        <v>0</v>
      </c>
      <c r="DB39" s="18">
        <v>0</v>
      </c>
      <c r="DC39" s="57">
        <v>0</v>
      </c>
      <c r="DD39" s="54">
        <v>1200</v>
      </c>
      <c r="DE39" s="18">
        <v>300</v>
      </c>
      <c r="DF39" s="18">
        <v>300</v>
      </c>
      <c r="DG39" s="18">
        <v>300</v>
      </c>
      <c r="DH39" s="18">
        <v>300</v>
      </c>
      <c r="DI39" s="18">
        <v>644</v>
      </c>
      <c r="DJ39" s="18">
        <v>161</v>
      </c>
      <c r="DK39" s="18">
        <v>161</v>
      </c>
      <c r="DL39" s="18">
        <v>161</v>
      </c>
      <c r="DM39" s="18">
        <v>161</v>
      </c>
      <c r="DN39" s="18">
        <v>556</v>
      </c>
      <c r="DO39" s="18">
        <v>139</v>
      </c>
      <c r="DP39" s="18">
        <v>139</v>
      </c>
      <c r="DQ39" s="18">
        <v>139</v>
      </c>
      <c r="DR39" s="57">
        <v>139</v>
      </c>
      <c r="DS39" s="54">
        <v>100</v>
      </c>
      <c r="DT39" s="18">
        <v>25</v>
      </c>
      <c r="DU39" s="18">
        <v>25</v>
      </c>
      <c r="DV39" s="18">
        <v>25</v>
      </c>
      <c r="DW39" s="18">
        <v>25</v>
      </c>
      <c r="DX39" s="18">
        <v>54</v>
      </c>
      <c r="DY39" s="18">
        <v>14</v>
      </c>
      <c r="DZ39" s="18">
        <v>14</v>
      </c>
      <c r="EA39" s="18">
        <v>14</v>
      </c>
      <c r="EB39" s="18">
        <v>12</v>
      </c>
      <c r="EC39" s="18">
        <v>46</v>
      </c>
      <c r="ED39" s="18">
        <v>12</v>
      </c>
      <c r="EE39" s="18">
        <v>12</v>
      </c>
      <c r="EF39" s="18">
        <v>12</v>
      </c>
      <c r="EG39" s="57">
        <v>10</v>
      </c>
      <c r="EH39" s="54">
        <v>5700</v>
      </c>
      <c r="EI39" s="18">
        <v>1425</v>
      </c>
      <c r="EJ39" s="18">
        <v>1425</v>
      </c>
      <c r="EK39" s="18">
        <v>1425</v>
      </c>
      <c r="EL39" s="18">
        <v>1425</v>
      </c>
      <c r="EM39" s="18">
        <v>3059</v>
      </c>
      <c r="EN39" s="18">
        <v>765</v>
      </c>
      <c r="EO39" s="18">
        <v>765</v>
      </c>
      <c r="EP39" s="18">
        <v>765</v>
      </c>
      <c r="EQ39" s="18">
        <v>764</v>
      </c>
      <c r="ER39" s="18">
        <v>2641</v>
      </c>
      <c r="ES39" s="18">
        <v>660</v>
      </c>
      <c r="ET39" s="18">
        <v>660</v>
      </c>
      <c r="EU39" s="18">
        <v>660</v>
      </c>
      <c r="EV39" s="57">
        <v>661</v>
      </c>
      <c r="EW39" s="54">
        <v>0</v>
      </c>
      <c r="EX39" s="18">
        <v>0</v>
      </c>
      <c r="EY39" s="18">
        <v>0</v>
      </c>
      <c r="EZ39" s="18">
        <v>0</v>
      </c>
      <c r="FA39" s="18">
        <v>0</v>
      </c>
      <c r="FB39" s="18">
        <v>0</v>
      </c>
      <c r="FC39" s="18">
        <v>0</v>
      </c>
      <c r="FD39" s="18">
        <v>0</v>
      </c>
      <c r="FE39" s="18">
        <v>0</v>
      </c>
      <c r="FF39" s="18">
        <v>0</v>
      </c>
      <c r="FG39" s="18">
        <v>0</v>
      </c>
      <c r="FH39" s="18">
        <v>0</v>
      </c>
      <c r="FI39" s="18">
        <v>0</v>
      </c>
      <c r="FJ39" s="18">
        <v>0</v>
      </c>
      <c r="FK39" s="57">
        <v>0</v>
      </c>
      <c r="FL39" s="54">
        <v>0</v>
      </c>
      <c r="FM39" s="18">
        <v>0</v>
      </c>
      <c r="FN39" s="18">
        <v>0</v>
      </c>
      <c r="FO39" s="18">
        <v>0</v>
      </c>
      <c r="FP39" s="18">
        <v>0</v>
      </c>
      <c r="FQ39" s="18">
        <v>0</v>
      </c>
      <c r="FR39" s="18">
        <v>0</v>
      </c>
      <c r="FS39" s="18">
        <v>0</v>
      </c>
      <c r="FT39" s="18">
        <v>0</v>
      </c>
      <c r="FU39" s="18">
        <v>0</v>
      </c>
      <c r="FV39" s="18">
        <v>0</v>
      </c>
      <c r="FW39" s="18">
        <v>0</v>
      </c>
      <c r="FX39" s="18">
        <v>0</v>
      </c>
      <c r="FY39" s="18">
        <v>0</v>
      </c>
      <c r="FZ39" s="57">
        <v>0</v>
      </c>
      <c r="GA39" s="54">
        <v>0</v>
      </c>
      <c r="GB39" s="18">
        <v>0</v>
      </c>
      <c r="GC39" s="18">
        <v>0</v>
      </c>
      <c r="GD39" s="18">
        <v>0</v>
      </c>
      <c r="GE39" s="18">
        <v>0</v>
      </c>
      <c r="GF39" s="18">
        <v>0</v>
      </c>
      <c r="GG39" s="18">
        <v>0</v>
      </c>
      <c r="GH39" s="18">
        <v>0</v>
      </c>
      <c r="GI39" s="18">
        <v>0</v>
      </c>
      <c r="GJ39" s="18">
        <v>0</v>
      </c>
      <c r="GK39" s="18">
        <v>0</v>
      </c>
      <c r="GL39" s="18">
        <v>0</v>
      </c>
      <c r="GM39" s="18">
        <v>0</v>
      </c>
      <c r="GN39" s="18">
        <v>0</v>
      </c>
      <c r="GO39" s="57">
        <v>0</v>
      </c>
    </row>
    <row r="40" spans="1:197" x14ac:dyDescent="0.2">
      <c r="A40" s="61">
        <v>34</v>
      </c>
      <c r="B40" s="32" t="s">
        <v>29</v>
      </c>
      <c r="C40" s="56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57">
        <v>0</v>
      </c>
      <c r="R40" s="54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57">
        <v>0</v>
      </c>
      <c r="AG40" s="54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  <c r="AU40" s="57">
        <v>0</v>
      </c>
      <c r="AV40" s="54">
        <v>0</v>
      </c>
      <c r="AW40" s="18">
        <v>0</v>
      </c>
      <c r="AX40" s="18">
        <v>0</v>
      </c>
      <c r="AY40" s="18">
        <v>0</v>
      </c>
      <c r="AZ40" s="18">
        <v>0</v>
      </c>
      <c r="BA40" s="18">
        <v>0</v>
      </c>
      <c r="BB40" s="18">
        <v>0</v>
      </c>
      <c r="BC40" s="18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57">
        <v>0</v>
      </c>
      <c r="BK40" s="54">
        <v>0</v>
      </c>
      <c r="BL40" s="18">
        <v>0</v>
      </c>
      <c r="BM40" s="18">
        <v>0</v>
      </c>
      <c r="BN40" s="18">
        <v>0</v>
      </c>
      <c r="BO40" s="18">
        <v>0</v>
      </c>
      <c r="BP40" s="18">
        <v>0</v>
      </c>
      <c r="BQ40" s="18">
        <v>0</v>
      </c>
      <c r="BR40" s="18">
        <v>0</v>
      </c>
      <c r="BS40" s="18">
        <v>0</v>
      </c>
      <c r="BT40" s="18">
        <v>0</v>
      </c>
      <c r="BU40" s="18">
        <v>0</v>
      </c>
      <c r="BV40" s="18">
        <v>0</v>
      </c>
      <c r="BW40" s="18">
        <v>0</v>
      </c>
      <c r="BX40" s="18">
        <v>0</v>
      </c>
      <c r="BY40" s="57">
        <v>0</v>
      </c>
      <c r="BZ40" s="54">
        <v>0</v>
      </c>
      <c r="CA40" s="18">
        <v>0</v>
      </c>
      <c r="CB40" s="18">
        <v>0</v>
      </c>
      <c r="CC40" s="18">
        <v>0</v>
      </c>
      <c r="CD40" s="18">
        <v>0</v>
      </c>
      <c r="CE40" s="18">
        <v>0</v>
      </c>
      <c r="CF40" s="18">
        <v>0</v>
      </c>
      <c r="CG40" s="18">
        <v>0</v>
      </c>
      <c r="CH40" s="18">
        <v>0</v>
      </c>
      <c r="CI40" s="18">
        <v>0</v>
      </c>
      <c r="CJ40" s="18">
        <v>0</v>
      </c>
      <c r="CK40" s="18">
        <v>0</v>
      </c>
      <c r="CL40" s="18">
        <v>0</v>
      </c>
      <c r="CM40" s="18">
        <v>0</v>
      </c>
      <c r="CN40" s="57">
        <v>0</v>
      </c>
      <c r="CO40" s="54">
        <v>0</v>
      </c>
      <c r="CP40" s="18">
        <v>0</v>
      </c>
      <c r="CQ40" s="18">
        <v>0</v>
      </c>
      <c r="CR40" s="18">
        <v>0</v>
      </c>
      <c r="CS40" s="18">
        <v>0</v>
      </c>
      <c r="CT40" s="18">
        <v>0</v>
      </c>
      <c r="CU40" s="18">
        <v>0</v>
      </c>
      <c r="CV40" s="18">
        <v>0</v>
      </c>
      <c r="CW40" s="18">
        <v>0</v>
      </c>
      <c r="CX40" s="18">
        <v>0</v>
      </c>
      <c r="CY40" s="18">
        <v>0</v>
      </c>
      <c r="CZ40" s="18">
        <v>0</v>
      </c>
      <c r="DA40" s="18">
        <v>0</v>
      </c>
      <c r="DB40" s="18">
        <v>0</v>
      </c>
      <c r="DC40" s="57">
        <v>0</v>
      </c>
      <c r="DD40" s="54">
        <v>0</v>
      </c>
      <c r="DE40" s="18">
        <v>0</v>
      </c>
      <c r="DF40" s="18">
        <v>0</v>
      </c>
      <c r="DG40" s="18">
        <v>0</v>
      </c>
      <c r="DH40" s="18">
        <v>0</v>
      </c>
      <c r="DI40" s="18">
        <v>0</v>
      </c>
      <c r="DJ40" s="18">
        <v>0</v>
      </c>
      <c r="DK40" s="18">
        <v>0</v>
      </c>
      <c r="DL40" s="18">
        <v>0</v>
      </c>
      <c r="DM40" s="18">
        <v>0</v>
      </c>
      <c r="DN40" s="18">
        <v>0</v>
      </c>
      <c r="DO40" s="18">
        <v>0</v>
      </c>
      <c r="DP40" s="18">
        <v>0</v>
      </c>
      <c r="DQ40" s="18">
        <v>0</v>
      </c>
      <c r="DR40" s="57">
        <v>0</v>
      </c>
      <c r="DS40" s="54">
        <v>0</v>
      </c>
      <c r="DT40" s="18">
        <v>0</v>
      </c>
      <c r="DU40" s="18">
        <v>0</v>
      </c>
      <c r="DV40" s="18">
        <v>0</v>
      </c>
      <c r="DW40" s="18">
        <v>0</v>
      </c>
      <c r="DX40" s="18">
        <v>0</v>
      </c>
      <c r="DY40" s="18">
        <v>0</v>
      </c>
      <c r="DZ40" s="18">
        <v>0</v>
      </c>
      <c r="EA40" s="18">
        <v>0</v>
      </c>
      <c r="EB40" s="18">
        <v>0</v>
      </c>
      <c r="EC40" s="18">
        <v>0</v>
      </c>
      <c r="ED40" s="18">
        <v>0</v>
      </c>
      <c r="EE40" s="18">
        <v>0</v>
      </c>
      <c r="EF40" s="18">
        <v>0</v>
      </c>
      <c r="EG40" s="57">
        <v>0</v>
      </c>
      <c r="EH40" s="54">
        <v>0</v>
      </c>
      <c r="EI40" s="18">
        <v>0</v>
      </c>
      <c r="EJ40" s="18">
        <v>0</v>
      </c>
      <c r="EK40" s="18">
        <v>0</v>
      </c>
      <c r="EL40" s="18">
        <v>0</v>
      </c>
      <c r="EM40" s="18">
        <v>0</v>
      </c>
      <c r="EN40" s="18">
        <v>0</v>
      </c>
      <c r="EO40" s="18">
        <v>0</v>
      </c>
      <c r="EP40" s="18">
        <v>0</v>
      </c>
      <c r="EQ40" s="18">
        <v>0</v>
      </c>
      <c r="ER40" s="18">
        <v>0</v>
      </c>
      <c r="ES40" s="18">
        <v>0</v>
      </c>
      <c r="ET40" s="18">
        <v>0</v>
      </c>
      <c r="EU40" s="18">
        <v>0</v>
      </c>
      <c r="EV40" s="57">
        <v>0</v>
      </c>
      <c r="EW40" s="54">
        <v>0</v>
      </c>
      <c r="EX40" s="18">
        <v>0</v>
      </c>
      <c r="EY40" s="18">
        <v>0</v>
      </c>
      <c r="EZ40" s="18">
        <v>0</v>
      </c>
      <c r="FA40" s="18">
        <v>0</v>
      </c>
      <c r="FB40" s="18">
        <v>0</v>
      </c>
      <c r="FC40" s="18">
        <v>0</v>
      </c>
      <c r="FD40" s="18">
        <v>0</v>
      </c>
      <c r="FE40" s="18">
        <v>0</v>
      </c>
      <c r="FF40" s="18">
        <v>0</v>
      </c>
      <c r="FG40" s="18">
        <v>0</v>
      </c>
      <c r="FH40" s="18">
        <v>0</v>
      </c>
      <c r="FI40" s="18">
        <v>0</v>
      </c>
      <c r="FJ40" s="18">
        <v>0</v>
      </c>
      <c r="FK40" s="57">
        <v>0</v>
      </c>
      <c r="FL40" s="54">
        <v>0</v>
      </c>
      <c r="FM40" s="18">
        <v>0</v>
      </c>
      <c r="FN40" s="18">
        <v>0</v>
      </c>
      <c r="FO40" s="18">
        <v>0</v>
      </c>
      <c r="FP40" s="18">
        <v>0</v>
      </c>
      <c r="FQ40" s="18">
        <v>0</v>
      </c>
      <c r="FR40" s="18">
        <v>0</v>
      </c>
      <c r="FS40" s="18">
        <v>0</v>
      </c>
      <c r="FT40" s="18">
        <v>0</v>
      </c>
      <c r="FU40" s="18">
        <v>0</v>
      </c>
      <c r="FV40" s="18">
        <v>0</v>
      </c>
      <c r="FW40" s="18">
        <v>0</v>
      </c>
      <c r="FX40" s="18">
        <v>0</v>
      </c>
      <c r="FY40" s="18">
        <v>0</v>
      </c>
      <c r="FZ40" s="57">
        <v>0</v>
      </c>
      <c r="GA40" s="54">
        <v>0</v>
      </c>
      <c r="GB40" s="18">
        <v>0</v>
      </c>
      <c r="GC40" s="18">
        <v>0</v>
      </c>
      <c r="GD40" s="18">
        <v>0</v>
      </c>
      <c r="GE40" s="18">
        <v>0</v>
      </c>
      <c r="GF40" s="18">
        <v>0</v>
      </c>
      <c r="GG40" s="18">
        <v>0</v>
      </c>
      <c r="GH40" s="18">
        <v>0</v>
      </c>
      <c r="GI40" s="18">
        <v>0</v>
      </c>
      <c r="GJ40" s="18">
        <v>0</v>
      </c>
      <c r="GK40" s="18">
        <v>0</v>
      </c>
      <c r="GL40" s="18">
        <v>0</v>
      </c>
      <c r="GM40" s="18">
        <v>0</v>
      </c>
      <c r="GN40" s="18">
        <v>0</v>
      </c>
      <c r="GO40" s="57">
        <v>0</v>
      </c>
    </row>
    <row r="41" spans="1:197" ht="30" x14ac:dyDescent="0.2">
      <c r="A41" s="61">
        <v>35</v>
      </c>
      <c r="B41" s="32" t="s">
        <v>30</v>
      </c>
      <c r="C41" s="56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57">
        <v>0</v>
      </c>
      <c r="R41" s="54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57">
        <v>0</v>
      </c>
      <c r="AG41" s="54">
        <v>0</v>
      </c>
      <c r="AH41" s="18">
        <v>0</v>
      </c>
      <c r="AI41" s="18">
        <v>0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57">
        <v>0</v>
      </c>
      <c r="AV41" s="54">
        <v>0</v>
      </c>
      <c r="AW41" s="18">
        <v>0</v>
      </c>
      <c r="AX41" s="18">
        <v>0</v>
      </c>
      <c r="AY41" s="18">
        <v>0</v>
      </c>
      <c r="AZ41" s="18">
        <v>0</v>
      </c>
      <c r="BA41" s="18">
        <v>0</v>
      </c>
      <c r="BB41" s="18">
        <v>0</v>
      </c>
      <c r="BC41" s="18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57">
        <v>0</v>
      </c>
      <c r="BK41" s="54">
        <v>2684</v>
      </c>
      <c r="BL41" s="18">
        <v>671</v>
      </c>
      <c r="BM41" s="18">
        <v>671</v>
      </c>
      <c r="BN41" s="18">
        <v>671</v>
      </c>
      <c r="BO41" s="18">
        <v>671</v>
      </c>
      <c r="BP41" s="18">
        <v>1441</v>
      </c>
      <c r="BQ41" s="18">
        <v>360</v>
      </c>
      <c r="BR41" s="18">
        <v>360</v>
      </c>
      <c r="BS41" s="18">
        <v>360</v>
      </c>
      <c r="BT41" s="18">
        <v>361</v>
      </c>
      <c r="BU41" s="18">
        <v>1243</v>
      </c>
      <c r="BV41" s="18">
        <v>311</v>
      </c>
      <c r="BW41" s="18">
        <v>311</v>
      </c>
      <c r="BX41" s="18">
        <v>311</v>
      </c>
      <c r="BY41" s="57">
        <v>310</v>
      </c>
      <c r="BZ41" s="54">
        <v>780</v>
      </c>
      <c r="CA41" s="18">
        <v>195</v>
      </c>
      <c r="CB41" s="18">
        <v>195</v>
      </c>
      <c r="CC41" s="18">
        <v>195</v>
      </c>
      <c r="CD41" s="18">
        <v>195</v>
      </c>
      <c r="CE41" s="18">
        <v>419</v>
      </c>
      <c r="CF41" s="18">
        <v>105</v>
      </c>
      <c r="CG41" s="18">
        <v>105</v>
      </c>
      <c r="CH41" s="18">
        <v>105</v>
      </c>
      <c r="CI41" s="18">
        <v>104</v>
      </c>
      <c r="CJ41" s="18">
        <v>361</v>
      </c>
      <c r="CK41" s="18">
        <v>90</v>
      </c>
      <c r="CL41" s="18">
        <v>90</v>
      </c>
      <c r="CM41" s="18">
        <v>90</v>
      </c>
      <c r="CN41" s="57">
        <v>91</v>
      </c>
      <c r="CO41" s="54">
        <v>1080</v>
      </c>
      <c r="CP41" s="18">
        <v>270</v>
      </c>
      <c r="CQ41" s="18">
        <v>270</v>
      </c>
      <c r="CR41" s="18">
        <v>270</v>
      </c>
      <c r="CS41" s="18">
        <v>270</v>
      </c>
      <c r="CT41" s="18">
        <v>580</v>
      </c>
      <c r="CU41" s="18">
        <v>145</v>
      </c>
      <c r="CV41" s="18">
        <v>145</v>
      </c>
      <c r="CW41" s="18">
        <v>145</v>
      </c>
      <c r="CX41" s="18">
        <v>145</v>
      </c>
      <c r="CY41" s="18">
        <v>500</v>
      </c>
      <c r="CZ41" s="18">
        <v>125</v>
      </c>
      <c r="DA41" s="18">
        <v>125</v>
      </c>
      <c r="DB41" s="18">
        <v>125</v>
      </c>
      <c r="DC41" s="57">
        <v>125</v>
      </c>
      <c r="DD41" s="54">
        <v>0</v>
      </c>
      <c r="DE41" s="18">
        <v>0</v>
      </c>
      <c r="DF41" s="18">
        <v>0</v>
      </c>
      <c r="DG41" s="18">
        <v>0</v>
      </c>
      <c r="DH41" s="18">
        <v>0</v>
      </c>
      <c r="DI41" s="18">
        <v>0</v>
      </c>
      <c r="DJ41" s="18">
        <v>0</v>
      </c>
      <c r="DK41" s="18">
        <v>0</v>
      </c>
      <c r="DL41" s="18">
        <v>0</v>
      </c>
      <c r="DM41" s="18">
        <v>0</v>
      </c>
      <c r="DN41" s="18">
        <v>0</v>
      </c>
      <c r="DO41" s="18">
        <v>0</v>
      </c>
      <c r="DP41" s="18">
        <v>0</v>
      </c>
      <c r="DQ41" s="18">
        <v>0</v>
      </c>
      <c r="DR41" s="57">
        <v>0</v>
      </c>
      <c r="DS41" s="54">
        <v>0</v>
      </c>
      <c r="DT41" s="18">
        <v>0</v>
      </c>
      <c r="DU41" s="18">
        <v>0</v>
      </c>
      <c r="DV41" s="18">
        <v>0</v>
      </c>
      <c r="DW41" s="18">
        <v>0</v>
      </c>
      <c r="DX41" s="18">
        <v>0</v>
      </c>
      <c r="DY41" s="18">
        <v>0</v>
      </c>
      <c r="DZ41" s="18">
        <v>0</v>
      </c>
      <c r="EA41" s="18">
        <v>0</v>
      </c>
      <c r="EB41" s="18">
        <v>0</v>
      </c>
      <c r="EC41" s="18">
        <v>0</v>
      </c>
      <c r="ED41" s="18">
        <v>0</v>
      </c>
      <c r="EE41" s="18">
        <v>0</v>
      </c>
      <c r="EF41" s="18">
        <v>0</v>
      </c>
      <c r="EG41" s="57">
        <v>0</v>
      </c>
      <c r="EH41" s="54">
        <v>0</v>
      </c>
      <c r="EI41" s="18">
        <v>0</v>
      </c>
      <c r="EJ41" s="18">
        <v>0</v>
      </c>
      <c r="EK41" s="18">
        <v>0</v>
      </c>
      <c r="EL41" s="18">
        <v>0</v>
      </c>
      <c r="EM41" s="18">
        <v>0</v>
      </c>
      <c r="EN41" s="18">
        <v>0</v>
      </c>
      <c r="EO41" s="18">
        <v>0</v>
      </c>
      <c r="EP41" s="18">
        <v>0</v>
      </c>
      <c r="EQ41" s="18">
        <v>0</v>
      </c>
      <c r="ER41" s="18">
        <v>0</v>
      </c>
      <c r="ES41" s="18">
        <v>0</v>
      </c>
      <c r="ET41" s="18">
        <v>0</v>
      </c>
      <c r="EU41" s="18">
        <v>0</v>
      </c>
      <c r="EV41" s="57">
        <v>0</v>
      </c>
      <c r="EW41" s="54">
        <v>0</v>
      </c>
      <c r="EX41" s="18">
        <v>0</v>
      </c>
      <c r="EY41" s="18">
        <v>0</v>
      </c>
      <c r="EZ41" s="18">
        <v>0</v>
      </c>
      <c r="FA41" s="18">
        <v>0</v>
      </c>
      <c r="FB41" s="18">
        <v>0</v>
      </c>
      <c r="FC41" s="18">
        <v>0</v>
      </c>
      <c r="FD41" s="18">
        <v>0</v>
      </c>
      <c r="FE41" s="18">
        <v>0</v>
      </c>
      <c r="FF41" s="18">
        <v>0</v>
      </c>
      <c r="FG41" s="18">
        <v>0</v>
      </c>
      <c r="FH41" s="18">
        <v>0</v>
      </c>
      <c r="FI41" s="18">
        <v>0</v>
      </c>
      <c r="FJ41" s="18">
        <v>0</v>
      </c>
      <c r="FK41" s="57">
        <v>0</v>
      </c>
      <c r="FL41" s="54">
        <v>0</v>
      </c>
      <c r="FM41" s="18">
        <v>0</v>
      </c>
      <c r="FN41" s="18">
        <v>0</v>
      </c>
      <c r="FO41" s="18">
        <v>0</v>
      </c>
      <c r="FP41" s="18">
        <v>0</v>
      </c>
      <c r="FQ41" s="18">
        <v>0</v>
      </c>
      <c r="FR41" s="18">
        <v>0</v>
      </c>
      <c r="FS41" s="18">
        <v>0</v>
      </c>
      <c r="FT41" s="18">
        <v>0</v>
      </c>
      <c r="FU41" s="18">
        <v>0</v>
      </c>
      <c r="FV41" s="18">
        <v>0</v>
      </c>
      <c r="FW41" s="18">
        <v>0</v>
      </c>
      <c r="FX41" s="18">
        <v>0</v>
      </c>
      <c r="FY41" s="18">
        <v>0</v>
      </c>
      <c r="FZ41" s="57">
        <v>0</v>
      </c>
      <c r="GA41" s="54">
        <v>0</v>
      </c>
      <c r="GB41" s="18">
        <v>0</v>
      </c>
      <c r="GC41" s="18">
        <v>0</v>
      </c>
      <c r="GD41" s="18">
        <v>0</v>
      </c>
      <c r="GE41" s="18">
        <v>0</v>
      </c>
      <c r="GF41" s="18">
        <v>0</v>
      </c>
      <c r="GG41" s="18">
        <v>0</v>
      </c>
      <c r="GH41" s="18">
        <v>0</v>
      </c>
      <c r="GI41" s="18">
        <v>0</v>
      </c>
      <c r="GJ41" s="18">
        <v>0</v>
      </c>
      <c r="GK41" s="18">
        <v>0</v>
      </c>
      <c r="GL41" s="18">
        <v>0</v>
      </c>
      <c r="GM41" s="18">
        <v>0</v>
      </c>
      <c r="GN41" s="18">
        <v>0</v>
      </c>
      <c r="GO41" s="57">
        <v>0</v>
      </c>
    </row>
    <row r="42" spans="1:197" ht="30" x14ac:dyDescent="0.2">
      <c r="A42" s="61">
        <v>36</v>
      </c>
      <c r="B42" s="32" t="s">
        <v>73</v>
      </c>
      <c r="C42" s="56">
        <v>2892</v>
      </c>
      <c r="D42" s="18">
        <v>723</v>
      </c>
      <c r="E42" s="18">
        <v>723</v>
      </c>
      <c r="F42" s="18">
        <v>723</v>
      </c>
      <c r="G42" s="18">
        <v>723</v>
      </c>
      <c r="H42" s="18">
        <v>1552</v>
      </c>
      <c r="I42" s="18">
        <v>388</v>
      </c>
      <c r="J42" s="18">
        <v>388</v>
      </c>
      <c r="K42" s="18">
        <v>388</v>
      </c>
      <c r="L42" s="18">
        <v>388</v>
      </c>
      <c r="M42" s="18">
        <v>1340</v>
      </c>
      <c r="N42" s="18">
        <v>335</v>
      </c>
      <c r="O42" s="18">
        <v>335</v>
      </c>
      <c r="P42" s="18">
        <v>335</v>
      </c>
      <c r="Q42" s="57">
        <v>335</v>
      </c>
      <c r="R42" s="54">
        <v>4958</v>
      </c>
      <c r="S42" s="18">
        <v>1240</v>
      </c>
      <c r="T42" s="18">
        <v>1240</v>
      </c>
      <c r="U42" s="18">
        <v>1240</v>
      </c>
      <c r="V42" s="18">
        <v>1238</v>
      </c>
      <c r="W42" s="18">
        <v>2661</v>
      </c>
      <c r="X42" s="18">
        <v>665</v>
      </c>
      <c r="Y42" s="18">
        <v>665</v>
      </c>
      <c r="Z42" s="18">
        <v>665</v>
      </c>
      <c r="AA42" s="18">
        <v>666</v>
      </c>
      <c r="AB42" s="18">
        <v>2297</v>
      </c>
      <c r="AC42" s="18">
        <v>574</v>
      </c>
      <c r="AD42" s="18">
        <v>574</v>
      </c>
      <c r="AE42" s="18">
        <v>574</v>
      </c>
      <c r="AF42" s="57">
        <v>575</v>
      </c>
      <c r="AG42" s="54">
        <v>0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v>0</v>
      </c>
      <c r="AU42" s="57">
        <v>0</v>
      </c>
      <c r="AV42" s="54">
        <v>0</v>
      </c>
      <c r="AW42" s="18">
        <v>0</v>
      </c>
      <c r="AX42" s="18"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v>0</v>
      </c>
      <c r="BD42" s="18">
        <v>0</v>
      </c>
      <c r="BE42" s="18">
        <v>0</v>
      </c>
      <c r="BF42" s="18">
        <v>0</v>
      </c>
      <c r="BG42" s="18">
        <v>0</v>
      </c>
      <c r="BH42" s="18">
        <v>0</v>
      </c>
      <c r="BI42" s="18">
        <v>0</v>
      </c>
      <c r="BJ42" s="57">
        <v>0</v>
      </c>
      <c r="BK42" s="54">
        <v>0</v>
      </c>
      <c r="BL42" s="18">
        <v>0</v>
      </c>
      <c r="BM42" s="18">
        <v>0</v>
      </c>
      <c r="BN42" s="18">
        <v>0</v>
      </c>
      <c r="BO42" s="18">
        <v>0</v>
      </c>
      <c r="BP42" s="18">
        <v>0</v>
      </c>
      <c r="BQ42" s="18">
        <v>0</v>
      </c>
      <c r="BR42" s="18">
        <v>0</v>
      </c>
      <c r="BS42" s="18">
        <v>0</v>
      </c>
      <c r="BT42" s="18">
        <v>0</v>
      </c>
      <c r="BU42" s="18">
        <v>0</v>
      </c>
      <c r="BV42" s="18">
        <v>0</v>
      </c>
      <c r="BW42" s="18">
        <v>0</v>
      </c>
      <c r="BX42" s="18">
        <v>0</v>
      </c>
      <c r="BY42" s="57">
        <v>0</v>
      </c>
      <c r="BZ42" s="54">
        <v>1456</v>
      </c>
      <c r="CA42" s="18">
        <v>364</v>
      </c>
      <c r="CB42" s="18">
        <v>364</v>
      </c>
      <c r="CC42" s="18">
        <v>364</v>
      </c>
      <c r="CD42" s="18">
        <v>364</v>
      </c>
      <c r="CE42" s="18">
        <v>781</v>
      </c>
      <c r="CF42" s="18">
        <v>195</v>
      </c>
      <c r="CG42" s="18">
        <v>195</v>
      </c>
      <c r="CH42" s="18">
        <v>195</v>
      </c>
      <c r="CI42" s="18">
        <v>196</v>
      </c>
      <c r="CJ42" s="18">
        <v>675</v>
      </c>
      <c r="CK42" s="18">
        <v>169</v>
      </c>
      <c r="CL42" s="18">
        <v>169</v>
      </c>
      <c r="CM42" s="18">
        <v>169</v>
      </c>
      <c r="CN42" s="57">
        <v>168</v>
      </c>
      <c r="CO42" s="54">
        <v>0</v>
      </c>
      <c r="CP42" s="18">
        <v>0</v>
      </c>
      <c r="CQ42" s="18">
        <v>0</v>
      </c>
      <c r="CR42" s="18">
        <v>0</v>
      </c>
      <c r="CS42" s="18">
        <v>0</v>
      </c>
      <c r="CT42" s="18">
        <v>0</v>
      </c>
      <c r="CU42" s="18">
        <v>0</v>
      </c>
      <c r="CV42" s="18">
        <v>0</v>
      </c>
      <c r="CW42" s="18">
        <v>0</v>
      </c>
      <c r="CX42" s="18">
        <v>0</v>
      </c>
      <c r="CY42" s="18">
        <v>0</v>
      </c>
      <c r="CZ42" s="18">
        <v>0</v>
      </c>
      <c r="DA42" s="18">
        <v>0</v>
      </c>
      <c r="DB42" s="18">
        <v>0</v>
      </c>
      <c r="DC42" s="57">
        <v>0</v>
      </c>
      <c r="DD42" s="54">
        <v>0</v>
      </c>
      <c r="DE42" s="18">
        <v>0</v>
      </c>
      <c r="DF42" s="18">
        <v>0</v>
      </c>
      <c r="DG42" s="18">
        <v>0</v>
      </c>
      <c r="DH42" s="18">
        <v>0</v>
      </c>
      <c r="DI42" s="18">
        <v>0</v>
      </c>
      <c r="DJ42" s="18">
        <v>0</v>
      </c>
      <c r="DK42" s="18">
        <v>0</v>
      </c>
      <c r="DL42" s="18">
        <v>0</v>
      </c>
      <c r="DM42" s="18">
        <v>0</v>
      </c>
      <c r="DN42" s="18">
        <v>0</v>
      </c>
      <c r="DO42" s="18">
        <v>0</v>
      </c>
      <c r="DP42" s="18">
        <v>0</v>
      </c>
      <c r="DQ42" s="18">
        <v>0</v>
      </c>
      <c r="DR42" s="57">
        <v>0</v>
      </c>
      <c r="DS42" s="54">
        <v>0</v>
      </c>
      <c r="DT42" s="18">
        <v>0</v>
      </c>
      <c r="DU42" s="18">
        <v>0</v>
      </c>
      <c r="DV42" s="18">
        <v>0</v>
      </c>
      <c r="DW42" s="18">
        <v>0</v>
      </c>
      <c r="DX42" s="18">
        <v>0</v>
      </c>
      <c r="DY42" s="18">
        <v>0</v>
      </c>
      <c r="DZ42" s="18">
        <v>0</v>
      </c>
      <c r="EA42" s="18">
        <v>0</v>
      </c>
      <c r="EB42" s="18">
        <v>0</v>
      </c>
      <c r="EC42" s="18">
        <v>0</v>
      </c>
      <c r="ED42" s="18">
        <v>0</v>
      </c>
      <c r="EE42" s="18">
        <v>0</v>
      </c>
      <c r="EF42" s="18">
        <v>0</v>
      </c>
      <c r="EG42" s="57">
        <v>0</v>
      </c>
      <c r="EH42" s="54">
        <v>0</v>
      </c>
      <c r="EI42" s="18">
        <v>0</v>
      </c>
      <c r="EJ42" s="18">
        <v>0</v>
      </c>
      <c r="EK42" s="18">
        <v>0</v>
      </c>
      <c r="EL42" s="18">
        <v>0</v>
      </c>
      <c r="EM42" s="18">
        <v>0</v>
      </c>
      <c r="EN42" s="18">
        <v>0</v>
      </c>
      <c r="EO42" s="18">
        <v>0</v>
      </c>
      <c r="EP42" s="18">
        <v>0</v>
      </c>
      <c r="EQ42" s="18">
        <v>0</v>
      </c>
      <c r="ER42" s="18">
        <v>0</v>
      </c>
      <c r="ES42" s="18">
        <v>0</v>
      </c>
      <c r="ET42" s="18">
        <v>0</v>
      </c>
      <c r="EU42" s="18">
        <v>0</v>
      </c>
      <c r="EV42" s="57">
        <v>0</v>
      </c>
      <c r="EW42" s="54">
        <v>0</v>
      </c>
      <c r="EX42" s="18">
        <v>0</v>
      </c>
      <c r="EY42" s="18">
        <v>0</v>
      </c>
      <c r="EZ42" s="18">
        <v>0</v>
      </c>
      <c r="FA42" s="18">
        <v>0</v>
      </c>
      <c r="FB42" s="18">
        <v>0</v>
      </c>
      <c r="FC42" s="18">
        <v>0</v>
      </c>
      <c r="FD42" s="18">
        <v>0</v>
      </c>
      <c r="FE42" s="18">
        <v>0</v>
      </c>
      <c r="FF42" s="18">
        <v>0</v>
      </c>
      <c r="FG42" s="18">
        <v>0</v>
      </c>
      <c r="FH42" s="18">
        <v>0</v>
      </c>
      <c r="FI42" s="18">
        <v>0</v>
      </c>
      <c r="FJ42" s="18">
        <v>0</v>
      </c>
      <c r="FK42" s="57">
        <v>0</v>
      </c>
      <c r="FL42" s="54">
        <v>0</v>
      </c>
      <c r="FM42" s="18">
        <v>0</v>
      </c>
      <c r="FN42" s="18">
        <v>0</v>
      </c>
      <c r="FO42" s="18">
        <v>0</v>
      </c>
      <c r="FP42" s="18">
        <v>0</v>
      </c>
      <c r="FQ42" s="18">
        <v>0</v>
      </c>
      <c r="FR42" s="18">
        <v>0</v>
      </c>
      <c r="FS42" s="18">
        <v>0</v>
      </c>
      <c r="FT42" s="18">
        <v>0</v>
      </c>
      <c r="FU42" s="18">
        <v>0</v>
      </c>
      <c r="FV42" s="18">
        <v>0</v>
      </c>
      <c r="FW42" s="18">
        <v>0</v>
      </c>
      <c r="FX42" s="18">
        <v>0</v>
      </c>
      <c r="FY42" s="18">
        <v>0</v>
      </c>
      <c r="FZ42" s="57">
        <v>0</v>
      </c>
      <c r="GA42" s="54">
        <v>0</v>
      </c>
      <c r="GB42" s="18">
        <v>0</v>
      </c>
      <c r="GC42" s="18">
        <v>0</v>
      </c>
      <c r="GD42" s="18">
        <v>0</v>
      </c>
      <c r="GE42" s="18">
        <v>0</v>
      </c>
      <c r="GF42" s="18">
        <v>0</v>
      </c>
      <c r="GG42" s="18">
        <v>0</v>
      </c>
      <c r="GH42" s="18">
        <v>0</v>
      </c>
      <c r="GI42" s="18">
        <v>0</v>
      </c>
      <c r="GJ42" s="18">
        <v>0</v>
      </c>
      <c r="GK42" s="18">
        <v>0</v>
      </c>
      <c r="GL42" s="18">
        <v>0</v>
      </c>
      <c r="GM42" s="18">
        <v>0</v>
      </c>
      <c r="GN42" s="18">
        <v>0</v>
      </c>
      <c r="GO42" s="57">
        <v>0</v>
      </c>
    </row>
    <row r="43" spans="1:197" x14ac:dyDescent="0.2">
      <c r="A43" s="61">
        <v>37</v>
      </c>
      <c r="B43" s="32" t="s">
        <v>31</v>
      </c>
      <c r="C43" s="56">
        <v>116</v>
      </c>
      <c r="D43" s="18">
        <v>29</v>
      </c>
      <c r="E43" s="18">
        <v>29</v>
      </c>
      <c r="F43" s="18">
        <v>29</v>
      </c>
      <c r="G43" s="18">
        <v>29</v>
      </c>
      <c r="H43" s="18">
        <v>86</v>
      </c>
      <c r="I43" s="18">
        <v>22</v>
      </c>
      <c r="J43" s="18">
        <v>22</v>
      </c>
      <c r="K43" s="18">
        <v>22</v>
      </c>
      <c r="L43" s="18">
        <v>20</v>
      </c>
      <c r="M43" s="18">
        <v>30</v>
      </c>
      <c r="N43" s="18">
        <v>8</v>
      </c>
      <c r="O43" s="18">
        <v>8</v>
      </c>
      <c r="P43" s="18">
        <v>8</v>
      </c>
      <c r="Q43" s="57">
        <v>6</v>
      </c>
      <c r="R43" s="54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57">
        <v>0</v>
      </c>
      <c r="AG43" s="54">
        <v>0</v>
      </c>
      <c r="AH43" s="18">
        <v>0</v>
      </c>
      <c r="AI43" s="18">
        <v>0</v>
      </c>
      <c r="AJ43" s="18">
        <v>0</v>
      </c>
      <c r="AK43" s="18">
        <v>0</v>
      </c>
      <c r="AL43" s="18">
        <v>0</v>
      </c>
      <c r="AM43" s="18">
        <v>0</v>
      </c>
      <c r="AN43" s="18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0</v>
      </c>
      <c r="AT43" s="18">
        <v>0</v>
      </c>
      <c r="AU43" s="57">
        <v>0</v>
      </c>
      <c r="AV43" s="54">
        <v>0</v>
      </c>
      <c r="AW43" s="18">
        <v>0</v>
      </c>
      <c r="AX43" s="18">
        <v>0</v>
      </c>
      <c r="AY43" s="18">
        <v>0</v>
      </c>
      <c r="AZ43" s="18">
        <v>0</v>
      </c>
      <c r="BA43" s="18">
        <v>0</v>
      </c>
      <c r="BB43" s="18">
        <v>0</v>
      </c>
      <c r="BC43" s="18">
        <v>0</v>
      </c>
      <c r="BD43" s="18">
        <v>0</v>
      </c>
      <c r="BE43" s="18">
        <v>0</v>
      </c>
      <c r="BF43" s="18">
        <v>0</v>
      </c>
      <c r="BG43" s="18">
        <v>0</v>
      </c>
      <c r="BH43" s="18">
        <v>0</v>
      </c>
      <c r="BI43" s="18">
        <v>0</v>
      </c>
      <c r="BJ43" s="57">
        <v>0</v>
      </c>
      <c r="BK43" s="54">
        <v>0</v>
      </c>
      <c r="BL43" s="18">
        <v>0</v>
      </c>
      <c r="BM43" s="18">
        <v>0</v>
      </c>
      <c r="BN43" s="18">
        <v>0</v>
      </c>
      <c r="BO43" s="18">
        <v>0</v>
      </c>
      <c r="BP43" s="18">
        <v>0</v>
      </c>
      <c r="BQ43" s="18">
        <v>0</v>
      </c>
      <c r="BR43" s="18">
        <v>0</v>
      </c>
      <c r="BS43" s="18">
        <v>0</v>
      </c>
      <c r="BT43" s="18">
        <v>0</v>
      </c>
      <c r="BU43" s="18">
        <v>0</v>
      </c>
      <c r="BV43" s="18">
        <v>0</v>
      </c>
      <c r="BW43" s="18">
        <v>0</v>
      </c>
      <c r="BX43" s="18">
        <v>0</v>
      </c>
      <c r="BY43" s="57">
        <v>0</v>
      </c>
      <c r="BZ43" s="54">
        <v>2799</v>
      </c>
      <c r="CA43" s="18">
        <v>700</v>
      </c>
      <c r="CB43" s="18">
        <v>700</v>
      </c>
      <c r="CC43" s="18">
        <v>700</v>
      </c>
      <c r="CD43" s="18">
        <v>699</v>
      </c>
      <c r="CE43" s="18">
        <v>2075</v>
      </c>
      <c r="CF43" s="18">
        <v>519</v>
      </c>
      <c r="CG43" s="18">
        <v>519</v>
      </c>
      <c r="CH43" s="18">
        <v>519</v>
      </c>
      <c r="CI43" s="18">
        <v>518</v>
      </c>
      <c r="CJ43" s="18">
        <v>724</v>
      </c>
      <c r="CK43" s="18">
        <v>181</v>
      </c>
      <c r="CL43" s="18">
        <v>181</v>
      </c>
      <c r="CM43" s="18">
        <v>181</v>
      </c>
      <c r="CN43" s="57">
        <v>181</v>
      </c>
      <c r="CO43" s="54">
        <v>0</v>
      </c>
      <c r="CP43" s="18">
        <v>0</v>
      </c>
      <c r="CQ43" s="18">
        <v>0</v>
      </c>
      <c r="CR43" s="18">
        <v>0</v>
      </c>
      <c r="CS43" s="18">
        <v>0</v>
      </c>
      <c r="CT43" s="18">
        <v>0</v>
      </c>
      <c r="CU43" s="18">
        <v>0</v>
      </c>
      <c r="CV43" s="18">
        <v>0</v>
      </c>
      <c r="CW43" s="18">
        <v>0</v>
      </c>
      <c r="CX43" s="18">
        <v>0</v>
      </c>
      <c r="CY43" s="18">
        <v>0</v>
      </c>
      <c r="CZ43" s="18">
        <v>0</v>
      </c>
      <c r="DA43" s="18">
        <v>0</v>
      </c>
      <c r="DB43" s="18">
        <v>0</v>
      </c>
      <c r="DC43" s="57">
        <v>0</v>
      </c>
      <c r="DD43" s="54">
        <v>0</v>
      </c>
      <c r="DE43" s="18">
        <v>0</v>
      </c>
      <c r="DF43" s="18">
        <v>0</v>
      </c>
      <c r="DG43" s="18">
        <v>0</v>
      </c>
      <c r="DH43" s="18">
        <v>0</v>
      </c>
      <c r="DI43" s="18">
        <v>0</v>
      </c>
      <c r="DJ43" s="18">
        <v>0</v>
      </c>
      <c r="DK43" s="18">
        <v>0</v>
      </c>
      <c r="DL43" s="18">
        <v>0</v>
      </c>
      <c r="DM43" s="18">
        <v>0</v>
      </c>
      <c r="DN43" s="18">
        <v>0</v>
      </c>
      <c r="DO43" s="18">
        <v>0</v>
      </c>
      <c r="DP43" s="18">
        <v>0</v>
      </c>
      <c r="DQ43" s="18">
        <v>0</v>
      </c>
      <c r="DR43" s="57">
        <v>0</v>
      </c>
      <c r="DS43" s="54">
        <v>0</v>
      </c>
      <c r="DT43" s="18">
        <v>0</v>
      </c>
      <c r="DU43" s="18">
        <v>0</v>
      </c>
      <c r="DV43" s="18">
        <v>0</v>
      </c>
      <c r="DW43" s="18">
        <v>0</v>
      </c>
      <c r="DX43" s="18">
        <v>0</v>
      </c>
      <c r="DY43" s="18">
        <v>0</v>
      </c>
      <c r="DZ43" s="18">
        <v>0</v>
      </c>
      <c r="EA43" s="18">
        <v>0</v>
      </c>
      <c r="EB43" s="18">
        <v>0</v>
      </c>
      <c r="EC43" s="18">
        <v>0</v>
      </c>
      <c r="ED43" s="18">
        <v>0</v>
      </c>
      <c r="EE43" s="18">
        <v>0</v>
      </c>
      <c r="EF43" s="18">
        <v>0</v>
      </c>
      <c r="EG43" s="57">
        <v>0</v>
      </c>
      <c r="EH43" s="54">
        <v>0</v>
      </c>
      <c r="EI43" s="18">
        <v>0</v>
      </c>
      <c r="EJ43" s="18">
        <v>0</v>
      </c>
      <c r="EK43" s="18">
        <v>0</v>
      </c>
      <c r="EL43" s="18">
        <v>0</v>
      </c>
      <c r="EM43" s="18">
        <v>0</v>
      </c>
      <c r="EN43" s="18">
        <v>0</v>
      </c>
      <c r="EO43" s="18">
        <v>0</v>
      </c>
      <c r="EP43" s="18">
        <v>0</v>
      </c>
      <c r="EQ43" s="18">
        <v>0</v>
      </c>
      <c r="ER43" s="18">
        <v>0</v>
      </c>
      <c r="ES43" s="18">
        <v>0</v>
      </c>
      <c r="ET43" s="18">
        <v>0</v>
      </c>
      <c r="EU43" s="18">
        <v>0</v>
      </c>
      <c r="EV43" s="57">
        <v>0</v>
      </c>
      <c r="EW43" s="54">
        <v>0</v>
      </c>
      <c r="EX43" s="18">
        <v>0</v>
      </c>
      <c r="EY43" s="18">
        <v>0</v>
      </c>
      <c r="EZ43" s="18">
        <v>0</v>
      </c>
      <c r="FA43" s="18">
        <v>0</v>
      </c>
      <c r="FB43" s="18">
        <v>0</v>
      </c>
      <c r="FC43" s="18">
        <v>0</v>
      </c>
      <c r="FD43" s="18">
        <v>0</v>
      </c>
      <c r="FE43" s="18">
        <v>0</v>
      </c>
      <c r="FF43" s="18">
        <v>0</v>
      </c>
      <c r="FG43" s="18">
        <v>0</v>
      </c>
      <c r="FH43" s="18">
        <v>0</v>
      </c>
      <c r="FI43" s="18">
        <v>0</v>
      </c>
      <c r="FJ43" s="18">
        <v>0</v>
      </c>
      <c r="FK43" s="57">
        <v>0</v>
      </c>
      <c r="FL43" s="54">
        <v>0</v>
      </c>
      <c r="FM43" s="18">
        <v>0</v>
      </c>
      <c r="FN43" s="18">
        <v>0</v>
      </c>
      <c r="FO43" s="18">
        <v>0</v>
      </c>
      <c r="FP43" s="18">
        <v>0</v>
      </c>
      <c r="FQ43" s="18">
        <v>0</v>
      </c>
      <c r="FR43" s="18">
        <v>0</v>
      </c>
      <c r="FS43" s="18">
        <v>0</v>
      </c>
      <c r="FT43" s="18">
        <v>0</v>
      </c>
      <c r="FU43" s="18">
        <v>0</v>
      </c>
      <c r="FV43" s="18">
        <v>0</v>
      </c>
      <c r="FW43" s="18">
        <v>0</v>
      </c>
      <c r="FX43" s="18">
        <v>0</v>
      </c>
      <c r="FY43" s="18">
        <v>0</v>
      </c>
      <c r="FZ43" s="57">
        <v>0</v>
      </c>
      <c r="GA43" s="54">
        <v>0</v>
      </c>
      <c r="GB43" s="18">
        <v>0</v>
      </c>
      <c r="GC43" s="18">
        <v>0</v>
      </c>
      <c r="GD43" s="18">
        <v>0</v>
      </c>
      <c r="GE43" s="18">
        <v>0</v>
      </c>
      <c r="GF43" s="18">
        <v>0</v>
      </c>
      <c r="GG43" s="18">
        <v>0</v>
      </c>
      <c r="GH43" s="18">
        <v>0</v>
      </c>
      <c r="GI43" s="18">
        <v>0</v>
      </c>
      <c r="GJ43" s="18">
        <v>0</v>
      </c>
      <c r="GK43" s="18">
        <v>0</v>
      </c>
      <c r="GL43" s="18">
        <v>0</v>
      </c>
      <c r="GM43" s="18">
        <v>0</v>
      </c>
      <c r="GN43" s="18">
        <v>0</v>
      </c>
      <c r="GO43" s="57">
        <v>0</v>
      </c>
    </row>
    <row r="44" spans="1:197" x14ac:dyDescent="0.2">
      <c r="A44" s="61">
        <v>38</v>
      </c>
      <c r="B44" s="32" t="s">
        <v>32</v>
      </c>
      <c r="C44" s="56">
        <v>93</v>
      </c>
      <c r="D44" s="18">
        <v>23</v>
      </c>
      <c r="E44" s="18">
        <v>23</v>
      </c>
      <c r="F44" s="18">
        <v>23</v>
      </c>
      <c r="G44" s="18">
        <v>24</v>
      </c>
      <c r="H44" s="18">
        <v>79</v>
      </c>
      <c r="I44" s="18">
        <v>20</v>
      </c>
      <c r="J44" s="18">
        <v>20</v>
      </c>
      <c r="K44" s="18">
        <v>20</v>
      </c>
      <c r="L44" s="18">
        <v>19</v>
      </c>
      <c r="M44" s="18">
        <v>14</v>
      </c>
      <c r="N44" s="18">
        <v>4</v>
      </c>
      <c r="O44" s="18">
        <v>4</v>
      </c>
      <c r="P44" s="18">
        <v>4</v>
      </c>
      <c r="Q44" s="57">
        <v>2</v>
      </c>
      <c r="R44" s="54">
        <v>10142</v>
      </c>
      <c r="S44" s="18">
        <v>2536</v>
      </c>
      <c r="T44" s="18">
        <v>2536</v>
      </c>
      <c r="U44" s="18">
        <v>2536</v>
      </c>
      <c r="V44" s="18">
        <v>2534</v>
      </c>
      <c r="W44" s="18">
        <v>8656</v>
      </c>
      <c r="X44" s="18">
        <v>2164</v>
      </c>
      <c r="Y44" s="18">
        <v>2164</v>
      </c>
      <c r="Z44" s="18">
        <v>2164</v>
      </c>
      <c r="AA44" s="18">
        <v>2164</v>
      </c>
      <c r="AB44" s="18">
        <v>1486</v>
      </c>
      <c r="AC44" s="18">
        <v>372</v>
      </c>
      <c r="AD44" s="18">
        <v>372</v>
      </c>
      <c r="AE44" s="18">
        <v>372</v>
      </c>
      <c r="AF44" s="57">
        <v>370</v>
      </c>
      <c r="AG44" s="54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57">
        <v>0</v>
      </c>
      <c r="AV44" s="54">
        <v>0</v>
      </c>
      <c r="AW44" s="18">
        <v>0</v>
      </c>
      <c r="AX44" s="18">
        <v>0</v>
      </c>
      <c r="AY44" s="18">
        <v>0</v>
      </c>
      <c r="AZ44" s="18">
        <v>0</v>
      </c>
      <c r="BA44" s="18">
        <v>0</v>
      </c>
      <c r="BB44" s="18">
        <v>0</v>
      </c>
      <c r="BC44" s="18">
        <v>0</v>
      </c>
      <c r="BD44" s="18">
        <v>0</v>
      </c>
      <c r="BE44" s="18">
        <v>0</v>
      </c>
      <c r="BF44" s="18">
        <v>0</v>
      </c>
      <c r="BG44" s="18">
        <v>0</v>
      </c>
      <c r="BH44" s="18">
        <v>0</v>
      </c>
      <c r="BI44" s="18">
        <v>0</v>
      </c>
      <c r="BJ44" s="57">
        <v>0</v>
      </c>
      <c r="BK44" s="54">
        <v>378</v>
      </c>
      <c r="BL44" s="18">
        <v>378</v>
      </c>
      <c r="BM44" s="18">
        <v>0</v>
      </c>
      <c r="BN44" s="18">
        <v>0</v>
      </c>
      <c r="BO44" s="18">
        <v>0</v>
      </c>
      <c r="BP44" s="18">
        <v>323</v>
      </c>
      <c r="BQ44" s="18">
        <v>323</v>
      </c>
      <c r="BR44" s="18">
        <v>0</v>
      </c>
      <c r="BS44" s="18">
        <v>0</v>
      </c>
      <c r="BT44" s="18">
        <v>0</v>
      </c>
      <c r="BU44" s="18">
        <v>55</v>
      </c>
      <c r="BV44" s="18">
        <v>55</v>
      </c>
      <c r="BW44" s="18">
        <v>0</v>
      </c>
      <c r="BX44" s="18">
        <v>0</v>
      </c>
      <c r="BY44" s="18">
        <v>0</v>
      </c>
      <c r="BZ44" s="54">
        <v>0</v>
      </c>
      <c r="CA44" s="18">
        <v>0</v>
      </c>
      <c r="CB44" s="18">
        <v>0</v>
      </c>
      <c r="CC44" s="18">
        <v>0</v>
      </c>
      <c r="CD44" s="18">
        <v>0</v>
      </c>
      <c r="CE44" s="18">
        <v>0</v>
      </c>
      <c r="CF44" s="18">
        <v>0</v>
      </c>
      <c r="CG44" s="18">
        <v>0</v>
      </c>
      <c r="CH44" s="18">
        <v>0</v>
      </c>
      <c r="CI44" s="18">
        <v>0</v>
      </c>
      <c r="CJ44" s="18">
        <v>0</v>
      </c>
      <c r="CK44" s="18">
        <v>0</v>
      </c>
      <c r="CL44" s="18">
        <v>0</v>
      </c>
      <c r="CM44" s="18">
        <v>0</v>
      </c>
      <c r="CN44" s="57">
        <v>0</v>
      </c>
      <c r="CO44" s="54">
        <v>0</v>
      </c>
      <c r="CP44" s="18">
        <v>0</v>
      </c>
      <c r="CQ44" s="18">
        <v>0</v>
      </c>
      <c r="CR44" s="18">
        <v>0</v>
      </c>
      <c r="CS44" s="18">
        <v>0</v>
      </c>
      <c r="CT44" s="18">
        <v>0</v>
      </c>
      <c r="CU44" s="18">
        <v>0</v>
      </c>
      <c r="CV44" s="18">
        <v>0</v>
      </c>
      <c r="CW44" s="18">
        <v>0</v>
      </c>
      <c r="CX44" s="18">
        <v>0</v>
      </c>
      <c r="CY44" s="18">
        <v>0</v>
      </c>
      <c r="CZ44" s="18">
        <v>0</v>
      </c>
      <c r="DA44" s="18">
        <v>0</v>
      </c>
      <c r="DB44" s="18">
        <v>0</v>
      </c>
      <c r="DC44" s="57">
        <v>0</v>
      </c>
      <c r="DD44" s="54">
        <v>0</v>
      </c>
      <c r="DE44" s="18">
        <v>0</v>
      </c>
      <c r="DF44" s="18">
        <v>0</v>
      </c>
      <c r="DG44" s="18">
        <v>0</v>
      </c>
      <c r="DH44" s="18">
        <v>0</v>
      </c>
      <c r="DI44" s="18">
        <v>0</v>
      </c>
      <c r="DJ44" s="18">
        <v>0</v>
      </c>
      <c r="DK44" s="18">
        <v>0</v>
      </c>
      <c r="DL44" s="18">
        <v>0</v>
      </c>
      <c r="DM44" s="18">
        <v>0</v>
      </c>
      <c r="DN44" s="18">
        <v>0</v>
      </c>
      <c r="DO44" s="18">
        <v>0</v>
      </c>
      <c r="DP44" s="18">
        <v>0</v>
      </c>
      <c r="DQ44" s="18">
        <v>0</v>
      </c>
      <c r="DR44" s="57">
        <v>0</v>
      </c>
      <c r="DS44" s="54">
        <v>0</v>
      </c>
      <c r="DT44" s="18">
        <v>0</v>
      </c>
      <c r="DU44" s="18">
        <v>0</v>
      </c>
      <c r="DV44" s="18">
        <v>0</v>
      </c>
      <c r="DW44" s="18">
        <v>0</v>
      </c>
      <c r="DX44" s="18">
        <v>0</v>
      </c>
      <c r="DY44" s="18">
        <v>0</v>
      </c>
      <c r="DZ44" s="18">
        <v>0</v>
      </c>
      <c r="EA44" s="18">
        <v>0</v>
      </c>
      <c r="EB44" s="18">
        <v>0</v>
      </c>
      <c r="EC44" s="18">
        <v>0</v>
      </c>
      <c r="ED44" s="18">
        <v>0</v>
      </c>
      <c r="EE44" s="18">
        <v>0</v>
      </c>
      <c r="EF44" s="18">
        <v>0</v>
      </c>
      <c r="EG44" s="57">
        <v>0</v>
      </c>
      <c r="EH44" s="54">
        <v>0</v>
      </c>
      <c r="EI44" s="18">
        <v>0</v>
      </c>
      <c r="EJ44" s="18">
        <v>0</v>
      </c>
      <c r="EK44" s="18">
        <v>0</v>
      </c>
      <c r="EL44" s="18">
        <v>0</v>
      </c>
      <c r="EM44" s="18">
        <v>0</v>
      </c>
      <c r="EN44" s="18">
        <v>0</v>
      </c>
      <c r="EO44" s="18">
        <v>0</v>
      </c>
      <c r="EP44" s="18">
        <v>0</v>
      </c>
      <c r="EQ44" s="18">
        <v>0</v>
      </c>
      <c r="ER44" s="18">
        <v>0</v>
      </c>
      <c r="ES44" s="18">
        <v>0</v>
      </c>
      <c r="ET44" s="18">
        <v>0</v>
      </c>
      <c r="EU44" s="18">
        <v>0</v>
      </c>
      <c r="EV44" s="57">
        <v>0</v>
      </c>
      <c r="EW44" s="54">
        <v>0</v>
      </c>
      <c r="EX44" s="18">
        <v>0</v>
      </c>
      <c r="EY44" s="18">
        <v>0</v>
      </c>
      <c r="EZ44" s="18">
        <v>0</v>
      </c>
      <c r="FA44" s="18">
        <v>0</v>
      </c>
      <c r="FB44" s="18">
        <v>0</v>
      </c>
      <c r="FC44" s="18">
        <v>0</v>
      </c>
      <c r="FD44" s="18">
        <v>0</v>
      </c>
      <c r="FE44" s="18">
        <v>0</v>
      </c>
      <c r="FF44" s="18">
        <v>0</v>
      </c>
      <c r="FG44" s="18">
        <v>0</v>
      </c>
      <c r="FH44" s="18">
        <v>0</v>
      </c>
      <c r="FI44" s="18">
        <v>0</v>
      </c>
      <c r="FJ44" s="18">
        <v>0</v>
      </c>
      <c r="FK44" s="57">
        <v>0</v>
      </c>
      <c r="FL44" s="54">
        <v>0</v>
      </c>
      <c r="FM44" s="18">
        <v>0</v>
      </c>
      <c r="FN44" s="18">
        <v>0</v>
      </c>
      <c r="FO44" s="18">
        <v>0</v>
      </c>
      <c r="FP44" s="18">
        <v>0</v>
      </c>
      <c r="FQ44" s="18">
        <v>0</v>
      </c>
      <c r="FR44" s="18">
        <v>0</v>
      </c>
      <c r="FS44" s="18">
        <v>0</v>
      </c>
      <c r="FT44" s="18">
        <v>0</v>
      </c>
      <c r="FU44" s="18">
        <v>0</v>
      </c>
      <c r="FV44" s="18">
        <v>0</v>
      </c>
      <c r="FW44" s="18">
        <v>0</v>
      </c>
      <c r="FX44" s="18">
        <v>0</v>
      </c>
      <c r="FY44" s="18">
        <v>0</v>
      </c>
      <c r="FZ44" s="57">
        <v>0</v>
      </c>
      <c r="GA44" s="54">
        <v>0</v>
      </c>
      <c r="GB44" s="18">
        <v>0</v>
      </c>
      <c r="GC44" s="18">
        <v>0</v>
      </c>
      <c r="GD44" s="18">
        <v>0</v>
      </c>
      <c r="GE44" s="18">
        <v>0</v>
      </c>
      <c r="GF44" s="18">
        <v>0</v>
      </c>
      <c r="GG44" s="18">
        <v>0</v>
      </c>
      <c r="GH44" s="18">
        <v>0</v>
      </c>
      <c r="GI44" s="18">
        <v>0</v>
      </c>
      <c r="GJ44" s="18">
        <v>0</v>
      </c>
      <c r="GK44" s="18">
        <v>0</v>
      </c>
      <c r="GL44" s="18">
        <v>0</v>
      </c>
      <c r="GM44" s="18">
        <v>0</v>
      </c>
      <c r="GN44" s="18">
        <v>0</v>
      </c>
      <c r="GO44" s="57">
        <v>0</v>
      </c>
    </row>
    <row r="45" spans="1:197" x14ac:dyDescent="0.2">
      <c r="A45" s="61">
        <v>39</v>
      </c>
      <c r="B45" s="32" t="s">
        <v>33</v>
      </c>
      <c r="C45" s="56">
        <v>6443</v>
      </c>
      <c r="D45" s="18">
        <v>1611</v>
      </c>
      <c r="E45" s="18">
        <v>1611</v>
      </c>
      <c r="F45" s="18">
        <v>1611</v>
      </c>
      <c r="G45" s="18">
        <v>1610</v>
      </c>
      <c r="H45" s="18">
        <v>5431</v>
      </c>
      <c r="I45" s="18">
        <v>1358</v>
      </c>
      <c r="J45" s="18">
        <v>1358</v>
      </c>
      <c r="K45" s="18">
        <v>1358</v>
      </c>
      <c r="L45" s="18">
        <v>1357</v>
      </c>
      <c r="M45" s="18">
        <v>1012</v>
      </c>
      <c r="N45" s="18">
        <v>253</v>
      </c>
      <c r="O45" s="18">
        <v>253</v>
      </c>
      <c r="P45" s="18">
        <v>253</v>
      </c>
      <c r="Q45" s="57">
        <v>253</v>
      </c>
      <c r="R45" s="54">
        <v>15717</v>
      </c>
      <c r="S45" s="18">
        <v>3929</v>
      </c>
      <c r="T45" s="18">
        <v>3929</v>
      </c>
      <c r="U45" s="18">
        <v>3929</v>
      </c>
      <c r="V45" s="18">
        <v>3930</v>
      </c>
      <c r="W45" s="18">
        <v>13249</v>
      </c>
      <c r="X45" s="18">
        <v>3312</v>
      </c>
      <c r="Y45" s="18">
        <v>3312</v>
      </c>
      <c r="Z45" s="18">
        <v>3312</v>
      </c>
      <c r="AA45" s="18">
        <v>3313</v>
      </c>
      <c r="AB45" s="18">
        <v>2468</v>
      </c>
      <c r="AC45" s="18">
        <v>617</v>
      </c>
      <c r="AD45" s="18">
        <v>617</v>
      </c>
      <c r="AE45" s="18">
        <v>617</v>
      </c>
      <c r="AF45" s="57">
        <v>617</v>
      </c>
      <c r="AG45" s="54">
        <v>0</v>
      </c>
      <c r="AH45" s="18">
        <v>0</v>
      </c>
      <c r="AI45" s="18">
        <v>0</v>
      </c>
      <c r="AJ45" s="18">
        <v>0</v>
      </c>
      <c r="AK45" s="18">
        <v>0</v>
      </c>
      <c r="AL45" s="18">
        <v>0</v>
      </c>
      <c r="AM45" s="18">
        <v>0</v>
      </c>
      <c r="AN45" s="18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8">
        <v>0</v>
      </c>
      <c r="AU45" s="57">
        <v>0</v>
      </c>
      <c r="AV45" s="54">
        <v>0</v>
      </c>
      <c r="AW45" s="18">
        <v>0</v>
      </c>
      <c r="AX45" s="18">
        <v>0</v>
      </c>
      <c r="AY45" s="18">
        <v>0</v>
      </c>
      <c r="AZ45" s="18">
        <v>0</v>
      </c>
      <c r="BA45" s="18">
        <v>0</v>
      </c>
      <c r="BB45" s="18">
        <v>0</v>
      </c>
      <c r="BC45" s="18">
        <v>0</v>
      </c>
      <c r="BD45" s="18">
        <v>0</v>
      </c>
      <c r="BE45" s="18">
        <v>0</v>
      </c>
      <c r="BF45" s="18">
        <v>0</v>
      </c>
      <c r="BG45" s="18">
        <v>0</v>
      </c>
      <c r="BH45" s="18">
        <v>0</v>
      </c>
      <c r="BI45" s="18">
        <v>0</v>
      </c>
      <c r="BJ45" s="57">
        <v>0</v>
      </c>
      <c r="BK45" s="54">
        <v>32862</v>
      </c>
      <c r="BL45" s="18">
        <v>8216</v>
      </c>
      <c r="BM45" s="18">
        <v>8216</v>
      </c>
      <c r="BN45" s="18">
        <v>8216</v>
      </c>
      <c r="BO45" s="18">
        <v>8214</v>
      </c>
      <c r="BP45" s="18">
        <v>27702</v>
      </c>
      <c r="BQ45" s="18">
        <v>6926</v>
      </c>
      <c r="BR45" s="18">
        <v>6926</v>
      </c>
      <c r="BS45" s="18">
        <v>6926</v>
      </c>
      <c r="BT45" s="18">
        <v>6924</v>
      </c>
      <c r="BU45" s="18">
        <v>5160</v>
      </c>
      <c r="BV45" s="18">
        <v>1290</v>
      </c>
      <c r="BW45" s="18">
        <v>1290</v>
      </c>
      <c r="BX45" s="18">
        <v>1290</v>
      </c>
      <c r="BY45" s="57">
        <v>1290</v>
      </c>
      <c r="BZ45" s="54">
        <v>0</v>
      </c>
      <c r="CA45" s="18">
        <v>0</v>
      </c>
      <c r="CB45" s="18">
        <v>0</v>
      </c>
      <c r="CC45" s="18">
        <v>0</v>
      </c>
      <c r="CD45" s="18">
        <v>0</v>
      </c>
      <c r="CE45" s="18">
        <v>0</v>
      </c>
      <c r="CF45" s="18">
        <v>0</v>
      </c>
      <c r="CG45" s="18">
        <v>0</v>
      </c>
      <c r="CH45" s="18">
        <v>0</v>
      </c>
      <c r="CI45" s="18">
        <v>0</v>
      </c>
      <c r="CJ45" s="18">
        <v>0</v>
      </c>
      <c r="CK45" s="18">
        <v>0</v>
      </c>
      <c r="CL45" s="18">
        <v>0</v>
      </c>
      <c r="CM45" s="18">
        <v>0</v>
      </c>
      <c r="CN45" s="57">
        <v>0</v>
      </c>
      <c r="CO45" s="54">
        <v>0</v>
      </c>
      <c r="CP45" s="18">
        <v>0</v>
      </c>
      <c r="CQ45" s="18">
        <v>0</v>
      </c>
      <c r="CR45" s="18">
        <v>0</v>
      </c>
      <c r="CS45" s="18">
        <v>0</v>
      </c>
      <c r="CT45" s="18">
        <v>0</v>
      </c>
      <c r="CU45" s="18">
        <v>0</v>
      </c>
      <c r="CV45" s="18">
        <v>0</v>
      </c>
      <c r="CW45" s="18">
        <v>0</v>
      </c>
      <c r="CX45" s="18">
        <v>0</v>
      </c>
      <c r="CY45" s="18">
        <v>0</v>
      </c>
      <c r="CZ45" s="18">
        <v>0</v>
      </c>
      <c r="DA45" s="18">
        <v>0</v>
      </c>
      <c r="DB45" s="18">
        <v>0</v>
      </c>
      <c r="DC45" s="57">
        <v>0</v>
      </c>
      <c r="DD45" s="54">
        <v>0</v>
      </c>
      <c r="DE45" s="18">
        <v>0</v>
      </c>
      <c r="DF45" s="18">
        <v>0</v>
      </c>
      <c r="DG45" s="18">
        <v>0</v>
      </c>
      <c r="DH45" s="18">
        <v>0</v>
      </c>
      <c r="DI45" s="18">
        <v>0</v>
      </c>
      <c r="DJ45" s="18">
        <v>0</v>
      </c>
      <c r="DK45" s="18">
        <v>0</v>
      </c>
      <c r="DL45" s="18">
        <v>0</v>
      </c>
      <c r="DM45" s="18">
        <v>0</v>
      </c>
      <c r="DN45" s="18">
        <v>0</v>
      </c>
      <c r="DO45" s="18">
        <v>0</v>
      </c>
      <c r="DP45" s="18">
        <v>0</v>
      </c>
      <c r="DQ45" s="18">
        <v>0</v>
      </c>
      <c r="DR45" s="57">
        <v>0</v>
      </c>
      <c r="DS45" s="54">
        <v>0</v>
      </c>
      <c r="DT45" s="18">
        <v>0</v>
      </c>
      <c r="DU45" s="18">
        <v>0</v>
      </c>
      <c r="DV45" s="18">
        <v>0</v>
      </c>
      <c r="DW45" s="18">
        <v>0</v>
      </c>
      <c r="DX45" s="18">
        <v>0</v>
      </c>
      <c r="DY45" s="18">
        <v>0</v>
      </c>
      <c r="DZ45" s="18">
        <v>0</v>
      </c>
      <c r="EA45" s="18">
        <v>0</v>
      </c>
      <c r="EB45" s="18">
        <v>0</v>
      </c>
      <c r="EC45" s="18">
        <v>0</v>
      </c>
      <c r="ED45" s="18">
        <v>0</v>
      </c>
      <c r="EE45" s="18">
        <v>0</v>
      </c>
      <c r="EF45" s="18">
        <v>0</v>
      </c>
      <c r="EG45" s="57">
        <v>0</v>
      </c>
      <c r="EH45" s="54">
        <v>0</v>
      </c>
      <c r="EI45" s="18">
        <v>0</v>
      </c>
      <c r="EJ45" s="18">
        <v>0</v>
      </c>
      <c r="EK45" s="18">
        <v>0</v>
      </c>
      <c r="EL45" s="18">
        <v>0</v>
      </c>
      <c r="EM45" s="18">
        <v>0</v>
      </c>
      <c r="EN45" s="18">
        <v>0</v>
      </c>
      <c r="EO45" s="18">
        <v>0</v>
      </c>
      <c r="EP45" s="18">
        <v>0</v>
      </c>
      <c r="EQ45" s="18">
        <v>0</v>
      </c>
      <c r="ER45" s="18">
        <v>0</v>
      </c>
      <c r="ES45" s="18">
        <v>0</v>
      </c>
      <c r="ET45" s="18">
        <v>0</v>
      </c>
      <c r="EU45" s="18">
        <v>0</v>
      </c>
      <c r="EV45" s="57">
        <v>0</v>
      </c>
      <c r="EW45" s="54">
        <v>0</v>
      </c>
      <c r="EX45" s="18">
        <v>0</v>
      </c>
      <c r="EY45" s="18">
        <v>0</v>
      </c>
      <c r="EZ45" s="18">
        <v>0</v>
      </c>
      <c r="FA45" s="18">
        <v>0</v>
      </c>
      <c r="FB45" s="18">
        <v>0</v>
      </c>
      <c r="FC45" s="18">
        <v>0</v>
      </c>
      <c r="FD45" s="18">
        <v>0</v>
      </c>
      <c r="FE45" s="18">
        <v>0</v>
      </c>
      <c r="FF45" s="18">
        <v>0</v>
      </c>
      <c r="FG45" s="18">
        <v>0</v>
      </c>
      <c r="FH45" s="18">
        <v>0</v>
      </c>
      <c r="FI45" s="18">
        <v>0</v>
      </c>
      <c r="FJ45" s="18">
        <v>0</v>
      </c>
      <c r="FK45" s="57">
        <v>0</v>
      </c>
      <c r="FL45" s="54">
        <v>0</v>
      </c>
      <c r="FM45" s="18">
        <v>0</v>
      </c>
      <c r="FN45" s="18">
        <v>0</v>
      </c>
      <c r="FO45" s="18">
        <v>0</v>
      </c>
      <c r="FP45" s="18">
        <v>0</v>
      </c>
      <c r="FQ45" s="18">
        <v>0</v>
      </c>
      <c r="FR45" s="18">
        <v>0</v>
      </c>
      <c r="FS45" s="18">
        <v>0</v>
      </c>
      <c r="FT45" s="18">
        <v>0</v>
      </c>
      <c r="FU45" s="18">
        <v>0</v>
      </c>
      <c r="FV45" s="18">
        <v>0</v>
      </c>
      <c r="FW45" s="18">
        <v>0</v>
      </c>
      <c r="FX45" s="18">
        <v>0</v>
      </c>
      <c r="FY45" s="18">
        <v>0</v>
      </c>
      <c r="FZ45" s="57">
        <v>0</v>
      </c>
      <c r="GA45" s="54">
        <v>0</v>
      </c>
      <c r="GB45" s="18">
        <v>0</v>
      </c>
      <c r="GC45" s="18">
        <v>0</v>
      </c>
      <c r="GD45" s="18">
        <v>0</v>
      </c>
      <c r="GE45" s="18">
        <v>0</v>
      </c>
      <c r="GF45" s="18">
        <v>0</v>
      </c>
      <c r="GG45" s="18">
        <v>0</v>
      </c>
      <c r="GH45" s="18">
        <v>0</v>
      </c>
      <c r="GI45" s="18">
        <v>0</v>
      </c>
      <c r="GJ45" s="18">
        <v>0</v>
      </c>
      <c r="GK45" s="18">
        <v>0</v>
      </c>
      <c r="GL45" s="18">
        <v>0</v>
      </c>
      <c r="GM45" s="18">
        <v>0</v>
      </c>
      <c r="GN45" s="18">
        <v>0</v>
      </c>
      <c r="GO45" s="57">
        <v>0</v>
      </c>
    </row>
    <row r="46" spans="1:197" x14ac:dyDescent="0.2">
      <c r="A46" s="61">
        <v>40</v>
      </c>
      <c r="B46" s="32" t="s">
        <v>34</v>
      </c>
      <c r="C46" s="56">
        <v>9255</v>
      </c>
      <c r="D46" s="18">
        <v>2314</v>
      </c>
      <c r="E46" s="18">
        <v>2314</v>
      </c>
      <c r="F46" s="18">
        <v>2314</v>
      </c>
      <c r="G46" s="18">
        <v>2313</v>
      </c>
      <c r="H46" s="18">
        <v>7540</v>
      </c>
      <c r="I46" s="18">
        <v>1885</v>
      </c>
      <c r="J46" s="18">
        <v>1885</v>
      </c>
      <c r="K46" s="18">
        <v>1885</v>
      </c>
      <c r="L46" s="18">
        <v>1885</v>
      </c>
      <c r="M46" s="18">
        <v>1715</v>
      </c>
      <c r="N46" s="18">
        <v>429</v>
      </c>
      <c r="O46" s="18">
        <v>429</v>
      </c>
      <c r="P46" s="18">
        <v>429</v>
      </c>
      <c r="Q46" s="57">
        <v>428</v>
      </c>
      <c r="R46" s="54">
        <v>15776</v>
      </c>
      <c r="S46" s="18">
        <v>3944</v>
      </c>
      <c r="T46" s="18">
        <v>3944</v>
      </c>
      <c r="U46" s="18">
        <v>3944</v>
      </c>
      <c r="V46" s="18">
        <v>3944</v>
      </c>
      <c r="W46" s="18">
        <v>12852</v>
      </c>
      <c r="X46" s="18">
        <v>3213</v>
      </c>
      <c r="Y46" s="18">
        <v>3213</v>
      </c>
      <c r="Z46" s="18">
        <v>3213</v>
      </c>
      <c r="AA46" s="18">
        <v>3213</v>
      </c>
      <c r="AB46" s="18">
        <v>2924</v>
      </c>
      <c r="AC46" s="18">
        <v>731</v>
      </c>
      <c r="AD46" s="18">
        <v>731</v>
      </c>
      <c r="AE46" s="18">
        <v>731</v>
      </c>
      <c r="AF46" s="57">
        <v>731</v>
      </c>
      <c r="AG46" s="54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57">
        <v>0</v>
      </c>
      <c r="AV46" s="54">
        <v>0</v>
      </c>
      <c r="AW46" s="18">
        <v>0</v>
      </c>
      <c r="AX46" s="18">
        <v>0</v>
      </c>
      <c r="AY46" s="18">
        <v>0</v>
      </c>
      <c r="AZ46" s="18">
        <v>0</v>
      </c>
      <c r="BA46" s="18">
        <v>0</v>
      </c>
      <c r="BB46" s="18">
        <v>0</v>
      </c>
      <c r="BC46" s="18">
        <v>0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57">
        <v>0</v>
      </c>
      <c r="BK46" s="54">
        <v>6840</v>
      </c>
      <c r="BL46" s="18">
        <v>6840</v>
      </c>
      <c r="BM46" s="18">
        <v>0</v>
      </c>
      <c r="BN46" s="18">
        <v>0</v>
      </c>
      <c r="BO46" s="18">
        <v>0</v>
      </c>
      <c r="BP46" s="18">
        <v>5572</v>
      </c>
      <c r="BQ46" s="18">
        <v>5572</v>
      </c>
      <c r="BR46" s="18">
        <v>0</v>
      </c>
      <c r="BS46" s="18">
        <v>0</v>
      </c>
      <c r="BT46" s="18">
        <v>0</v>
      </c>
      <c r="BU46" s="18">
        <v>1268</v>
      </c>
      <c r="BV46" s="18">
        <v>1268</v>
      </c>
      <c r="BW46" s="18">
        <v>0</v>
      </c>
      <c r="BX46" s="18">
        <v>0</v>
      </c>
      <c r="BY46" s="18">
        <v>0</v>
      </c>
      <c r="BZ46" s="54">
        <v>0</v>
      </c>
      <c r="CA46" s="18">
        <v>0</v>
      </c>
      <c r="CB46" s="18">
        <v>0</v>
      </c>
      <c r="CC46" s="18">
        <v>0</v>
      </c>
      <c r="CD46" s="18">
        <v>0</v>
      </c>
      <c r="CE46" s="18">
        <v>0</v>
      </c>
      <c r="CF46" s="18">
        <v>0</v>
      </c>
      <c r="CG46" s="18">
        <v>0</v>
      </c>
      <c r="CH46" s="18">
        <v>0</v>
      </c>
      <c r="CI46" s="18">
        <v>0</v>
      </c>
      <c r="CJ46" s="18">
        <v>0</v>
      </c>
      <c r="CK46" s="18">
        <v>0</v>
      </c>
      <c r="CL46" s="18">
        <v>0</v>
      </c>
      <c r="CM46" s="18">
        <v>0</v>
      </c>
      <c r="CN46" s="57">
        <v>0</v>
      </c>
      <c r="CO46" s="54">
        <v>0</v>
      </c>
      <c r="CP46" s="18">
        <v>0</v>
      </c>
      <c r="CQ46" s="18">
        <v>0</v>
      </c>
      <c r="CR46" s="18">
        <v>0</v>
      </c>
      <c r="CS46" s="18">
        <v>0</v>
      </c>
      <c r="CT46" s="18">
        <v>0</v>
      </c>
      <c r="CU46" s="18">
        <v>0</v>
      </c>
      <c r="CV46" s="18">
        <v>0</v>
      </c>
      <c r="CW46" s="18">
        <v>0</v>
      </c>
      <c r="CX46" s="18">
        <v>0</v>
      </c>
      <c r="CY46" s="18">
        <v>0</v>
      </c>
      <c r="CZ46" s="18">
        <v>0</v>
      </c>
      <c r="DA46" s="18">
        <v>0</v>
      </c>
      <c r="DB46" s="18">
        <v>0</v>
      </c>
      <c r="DC46" s="57">
        <v>0</v>
      </c>
      <c r="DD46" s="54">
        <v>0</v>
      </c>
      <c r="DE46" s="18">
        <v>0</v>
      </c>
      <c r="DF46" s="18">
        <v>0</v>
      </c>
      <c r="DG46" s="18">
        <v>0</v>
      </c>
      <c r="DH46" s="18">
        <v>0</v>
      </c>
      <c r="DI46" s="18">
        <v>0</v>
      </c>
      <c r="DJ46" s="18">
        <v>0</v>
      </c>
      <c r="DK46" s="18">
        <v>0</v>
      </c>
      <c r="DL46" s="18">
        <v>0</v>
      </c>
      <c r="DM46" s="18">
        <v>0</v>
      </c>
      <c r="DN46" s="18">
        <v>0</v>
      </c>
      <c r="DO46" s="18">
        <v>0</v>
      </c>
      <c r="DP46" s="18">
        <v>0</v>
      </c>
      <c r="DQ46" s="18">
        <v>0</v>
      </c>
      <c r="DR46" s="57">
        <v>0</v>
      </c>
      <c r="DS46" s="54">
        <v>0</v>
      </c>
      <c r="DT46" s="18">
        <v>0</v>
      </c>
      <c r="DU46" s="18">
        <v>0</v>
      </c>
      <c r="DV46" s="18">
        <v>0</v>
      </c>
      <c r="DW46" s="18">
        <v>0</v>
      </c>
      <c r="DX46" s="18">
        <v>0</v>
      </c>
      <c r="DY46" s="18">
        <v>0</v>
      </c>
      <c r="DZ46" s="18">
        <v>0</v>
      </c>
      <c r="EA46" s="18">
        <v>0</v>
      </c>
      <c r="EB46" s="18">
        <v>0</v>
      </c>
      <c r="EC46" s="18">
        <v>0</v>
      </c>
      <c r="ED46" s="18">
        <v>0</v>
      </c>
      <c r="EE46" s="18">
        <v>0</v>
      </c>
      <c r="EF46" s="18">
        <v>0</v>
      </c>
      <c r="EG46" s="57">
        <v>0</v>
      </c>
      <c r="EH46" s="54">
        <v>0</v>
      </c>
      <c r="EI46" s="18">
        <v>0</v>
      </c>
      <c r="EJ46" s="18">
        <v>0</v>
      </c>
      <c r="EK46" s="18">
        <v>0</v>
      </c>
      <c r="EL46" s="18">
        <v>0</v>
      </c>
      <c r="EM46" s="18">
        <v>0</v>
      </c>
      <c r="EN46" s="18">
        <v>0</v>
      </c>
      <c r="EO46" s="18">
        <v>0</v>
      </c>
      <c r="EP46" s="18">
        <v>0</v>
      </c>
      <c r="EQ46" s="18">
        <v>0</v>
      </c>
      <c r="ER46" s="18">
        <v>0</v>
      </c>
      <c r="ES46" s="18">
        <v>0</v>
      </c>
      <c r="ET46" s="18">
        <v>0</v>
      </c>
      <c r="EU46" s="18">
        <v>0</v>
      </c>
      <c r="EV46" s="57">
        <v>0</v>
      </c>
      <c r="EW46" s="54">
        <v>0</v>
      </c>
      <c r="EX46" s="18">
        <v>0</v>
      </c>
      <c r="EY46" s="18">
        <v>0</v>
      </c>
      <c r="EZ46" s="18">
        <v>0</v>
      </c>
      <c r="FA46" s="18">
        <v>0</v>
      </c>
      <c r="FB46" s="18">
        <v>0</v>
      </c>
      <c r="FC46" s="18">
        <v>0</v>
      </c>
      <c r="FD46" s="18">
        <v>0</v>
      </c>
      <c r="FE46" s="18">
        <v>0</v>
      </c>
      <c r="FF46" s="18">
        <v>0</v>
      </c>
      <c r="FG46" s="18">
        <v>0</v>
      </c>
      <c r="FH46" s="18">
        <v>0</v>
      </c>
      <c r="FI46" s="18">
        <v>0</v>
      </c>
      <c r="FJ46" s="18">
        <v>0</v>
      </c>
      <c r="FK46" s="57">
        <v>0</v>
      </c>
      <c r="FL46" s="54">
        <v>0</v>
      </c>
      <c r="FM46" s="18">
        <v>0</v>
      </c>
      <c r="FN46" s="18">
        <v>0</v>
      </c>
      <c r="FO46" s="18">
        <v>0</v>
      </c>
      <c r="FP46" s="18">
        <v>0</v>
      </c>
      <c r="FQ46" s="18">
        <v>0</v>
      </c>
      <c r="FR46" s="18">
        <v>0</v>
      </c>
      <c r="FS46" s="18">
        <v>0</v>
      </c>
      <c r="FT46" s="18">
        <v>0</v>
      </c>
      <c r="FU46" s="18">
        <v>0</v>
      </c>
      <c r="FV46" s="18">
        <v>0</v>
      </c>
      <c r="FW46" s="18">
        <v>0</v>
      </c>
      <c r="FX46" s="18">
        <v>0</v>
      </c>
      <c r="FY46" s="18">
        <v>0</v>
      </c>
      <c r="FZ46" s="57">
        <v>0</v>
      </c>
      <c r="GA46" s="54">
        <v>0</v>
      </c>
      <c r="GB46" s="18">
        <v>0</v>
      </c>
      <c r="GC46" s="18">
        <v>0</v>
      </c>
      <c r="GD46" s="18">
        <v>0</v>
      </c>
      <c r="GE46" s="18">
        <v>0</v>
      </c>
      <c r="GF46" s="18">
        <v>0</v>
      </c>
      <c r="GG46" s="18">
        <v>0</v>
      </c>
      <c r="GH46" s="18">
        <v>0</v>
      </c>
      <c r="GI46" s="18">
        <v>0</v>
      </c>
      <c r="GJ46" s="18">
        <v>0</v>
      </c>
      <c r="GK46" s="18">
        <v>0</v>
      </c>
      <c r="GL46" s="18">
        <v>0</v>
      </c>
      <c r="GM46" s="18">
        <v>0</v>
      </c>
      <c r="GN46" s="18">
        <v>0</v>
      </c>
      <c r="GO46" s="57">
        <v>0</v>
      </c>
    </row>
    <row r="47" spans="1:197" ht="30" x14ac:dyDescent="0.2">
      <c r="A47" s="61">
        <v>41</v>
      </c>
      <c r="B47" s="32" t="s">
        <v>35</v>
      </c>
      <c r="C47" s="56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57">
        <v>0</v>
      </c>
      <c r="R47" s="54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57">
        <v>0</v>
      </c>
      <c r="AG47" s="54">
        <v>0</v>
      </c>
      <c r="AH47" s="18">
        <v>0</v>
      </c>
      <c r="AI47" s="18">
        <v>0</v>
      </c>
      <c r="AJ47" s="18">
        <v>0</v>
      </c>
      <c r="AK47" s="18">
        <v>0</v>
      </c>
      <c r="AL47" s="18">
        <v>0</v>
      </c>
      <c r="AM47" s="18">
        <v>0</v>
      </c>
      <c r="AN47" s="18">
        <v>0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0</v>
      </c>
      <c r="AU47" s="57">
        <v>0</v>
      </c>
      <c r="AV47" s="54">
        <v>0</v>
      </c>
      <c r="AW47" s="18">
        <v>0</v>
      </c>
      <c r="AX47" s="18">
        <v>0</v>
      </c>
      <c r="AY47" s="18">
        <v>0</v>
      </c>
      <c r="AZ47" s="18">
        <v>0</v>
      </c>
      <c r="BA47" s="18">
        <v>0</v>
      </c>
      <c r="BB47" s="18">
        <v>0</v>
      </c>
      <c r="BC47" s="18">
        <v>0</v>
      </c>
      <c r="BD47" s="18">
        <v>0</v>
      </c>
      <c r="BE47" s="18">
        <v>0</v>
      </c>
      <c r="BF47" s="18">
        <v>0</v>
      </c>
      <c r="BG47" s="18">
        <v>0</v>
      </c>
      <c r="BH47" s="18">
        <v>0</v>
      </c>
      <c r="BI47" s="18">
        <v>0</v>
      </c>
      <c r="BJ47" s="57">
        <v>0</v>
      </c>
      <c r="BK47" s="54">
        <v>0</v>
      </c>
      <c r="BL47" s="18">
        <v>0</v>
      </c>
      <c r="BM47" s="18">
        <v>0</v>
      </c>
      <c r="BN47" s="18">
        <v>0</v>
      </c>
      <c r="BO47" s="18">
        <v>0</v>
      </c>
      <c r="BP47" s="18">
        <v>0</v>
      </c>
      <c r="BQ47" s="18">
        <v>0</v>
      </c>
      <c r="BR47" s="18">
        <v>0</v>
      </c>
      <c r="BS47" s="18">
        <v>0</v>
      </c>
      <c r="BT47" s="18">
        <v>0</v>
      </c>
      <c r="BU47" s="18">
        <v>0</v>
      </c>
      <c r="BV47" s="18">
        <v>0</v>
      </c>
      <c r="BW47" s="18">
        <v>0</v>
      </c>
      <c r="BX47" s="18">
        <v>0</v>
      </c>
      <c r="BY47" s="57">
        <v>0</v>
      </c>
      <c r="BZ47" s="54">
        <v>0</v>
      </c>
      <c r="CA47" s="18">
        <v>0</v>
      </c>
      <c r="CB47" s="18">
        <v>0</v>
      </c>
      <c r="CC47" s="18">
        <v>0</v>
      </c>
      <c r="CD47" s="18">
        <v>0</v>
      </c>
      <c r="CE47" s="18">
        <v>0</v>
      </c>
      <c r="CF47" s="18">
        <v>0</v>
      </c>
      <c r="CG47" s="18">
        <v>0</v>
      </c>
      <c r="CH47" s="18">
        <v>0</v>
      </c>
      <c r="CI47" s="18">
        <v>0</v>
      </c>
      <c r="CJ47" s="18">
        <v>0</v>
      </c>
      <c r="CK47" s="18">
        <v>0</v>
      </c>
      <c r="CL47" s="18">
        <v>0</v>
      </c>
      <c r="CM47" s="18">
        <v>0</v>
      </c>
      <c r="CN47" s="57">
        <v>0</v>
      </c>
      <c r="CO47" s="54">
        <v>0</v>
      </c>
      <c r="CP47" s="18">
        <v>0</v>
      </c>
      <c r="CQ47" s="18">
        <v>0</v>
      </c>
      <c r="CR47" s="18">
        <v>0</v>
      </c>
      <c r="CS47" s="18">
        <v>0</v>
      </c>
      <c r="CT47" s="18">
        <v>0</v>
      </c>
      <c r="CU47" s="18">
        <v>0</v>
      </c>
      <c r="CV47" s="18">
        <v>0</v>
      </c>
      <c r="CW47" s="18">
        <v>0</v>
      </c>
      <c r="CX47" s="18">
        <v>0</v>
      </c>
      <c r="CY47" s="18">
        <v>0</v>
      </c>
      <c r="CZ47" s="18">
        <v>0</v>
      </c>
      <c r="DA47" s="18">
        <v>0</v>
      </c>
      <c r="DB47" s="18">
        <v>0</v>
      </c>
      <c r="DC47" s="57">
        <v>0</v>
      </c>
      <c r="DD47" s="54">
        <v>0</v>
      </c>
      <c r="DE47" s="18">
        <v>0</v>
      </c>
      <c r="DF47" s="18">
        <v>0</v>
      </c>
      <c r="DG47" s="18">
        <v>0</v>
      </c>
      <c r="DH47" s="18">
        <v>0</v>
      </c>
      <c r="DI47" s="18">
        <v>0</v>
      </c>
      <c r="DJ47" s="18">
        <v>0</v>
      </c>
      <c r="DK47" s="18">
        <v>0</v>
      </c>
      <c r="DL47" s="18">
        <v>0</v>
      </c>
      <c r="DM47" s="18">
        <v>0</v>
      </c>
      <c r="DN47" s="18">
        <v>0</v>
      </c>
      <c r="DO47" s="18">
        <v>0</v>
      </c>
      <c r="DP47" s="18">
        <v>0</v>
      </c>
      <c r="DQ47" s="18">
        <v>0</v>
      </c>
      <c r="DR47" s="57">
        <v>0</v>
      </c>
      <c r="DS47" s="54">
        <v>0</v>
      </c>
      <c r="DT47" s="18">
        <v>0</v>
      </c>
      <c r="DU47" s="18">
        <v>0</v>
      </c>
      <c r="DV47" s="18">
        <v>0</v>
      </c>
      <c r="DW47" s="18">
        <v>0</v>
      </c>
      <c r="DX47" s="18">
        <v>0</v>
      </c>
      <c r="DY47" s="18">
        <v>0</v>
      </c>
      <c r="DZ47" s="18">
        <v>0</v>
      </c>
      <c r="EA47" s="18">
        <v>0</v>
      </c>
      <c r="EB47" s="18">
        <v>0</v>
      </c>
      <c r="EC47" s="18">
        <v>0</v>
      </c>
      <c r="ED47" s="18">
        <v>0</v>
      </c>
      <c r="EE47" s="18">
        <v>0</v>
      </c>
      <c r="EF47" s="18">
        <v>0</v>
      </c>
      <c r="EG47" s="57">
        <v>0</v>
      </c>
      <c r="EH47" s="54">
        <v>0</v>
      </c>
      <c r="EI47" s="18">
        <v>0</v>
      </c>
      <c r="EJ47" s="18">
        <v>0</v>
      </c>
      <c r="EK47" s="18">
        <v>0</v>
      </c>
      <c r="EL47" s="18">
        <v>0</v>
      </c>
      <c r="EM47" s="18">
        <v>0</v>
      </c>
      <c r="EN47" s="18">
        <v>0</v>
      </c>
      <c r="EO47" s="18">
        <v>0</v>
      </c>
      <c r="EP47" s="18">
        <v>0</v>
      </c>
      <c r="EQ47" s="18">
        <v>0</v>
      </c>
      <c r="ER47" s="18">
        <v>0</v>
      </c>
      <c r="ES47" s="18">
        <v>0</v>
      </c>
      <c r="ET47" s="18">
        <v>0</v>
      </c>
      <c r="EU47" s="18">
        <v>0</v>
      </c>
      <c r="EV47" s="57">
        <v>0</v>
      </c>
      <c r="EW47" s="54">
        <v>0</v>
      </c>
      <c r="EX47" s="18">
        <v>0</v>
      </c>
      <c r="EY47" s="18">
        <v>0</v>
      </c>
      <c r="EZ47" s="18">
        <v>0</v>
      </c>
      <c r="FA47" s="18">
        <v>0</v>
      </c>
      <c r="FB47" s="18">
        <v>0</v>
      </c>
      <c r="FC47" s="18">
        <v>0</v>
      </c>
      <c r="FD47" s="18">
        <v>0</v>
      </c>
      <c r="FE47" s="18">
        <v>0</v>
      </c>
      <c r="FF47" s="18">
        <v>0</v>
      </c>
      <c r="FG47" s="18">
        <v>0</v>
      </c>
      <c r="FH47" s="18">
        <v>0</v>
      </c>
      <c r="FI47" s="18">
        <v>0</v>
      </c>
      <c r="FJ47" s="18">
        <v>0</v>
      </c>
      <c r="FK47" s="57">
        <v>0</v>
      </c>
      <c r="FL47" s="54">
        <v>0</v>
      </c>
      <c r="FM47" s="18">
        <v>0</v>
      </c>
      <c r="FN47" s="18">
        <v>0</v>
      </c>
      <c r="FO47" s="18">
        <v>0</v>
      </c>
      <c r="FP47" s="18">
        <v>0</v>
      </c>
      <c r="FQ47" s="18">
        <v>0</v>
      </c>
      <c r="FR47" s="18">
        <v>0</v>
      </c>
      <c r="FS47" s="18">
        <v>0</v>
      </c>
      <c r="FT47" s="18">
        <v>0</v>
      </c>
      <c r="FU47" s="18">
        <v>0</v>
      </c>
      <c r="FV47" s="18">
        <v>0</v>
      </c>
      <c r="FW47" s="18">
        <v>0</v>
      </c>
      <c r="FX47" s="18">
        <v>0</v>
      </c>
      <c r="FY47" s="18">
        <v>0</v>
      </c>
      <c r="FZ47" s="57">
        <v>0</v>
      </c>
      <c r="GA47" s="54">
        <v>0</v>
      </c>
      <c r="GB47" s="18">
        <v>0</v>
      </c>
      <c r="GC47" s="18">
        <v>0</v>
      </c>
      <c r="GD47" s="18">
        <v>0</v>
      </c>
      <c r="GE47" s="18">
        <v>0</v>
      </c>
      <c r="GF47" s="18">
        <v>0</v>
      </c>
      <c r="GG47" s="18">
        <v>0</v>
      </c>
      <c r="GH47" s="18">
        <v>0</v>
      </c>
      <c r="GI47" s="18">
        <v>0</v>
      </c>
      <c r="GJ47" s="18">
        <v>0</v>
      </c>
      <c r="GK47" s="18">
        <v>0</v>
      </c>
      <c r="GL47" s="18">
        <v>0</v>
      </c>
      <c r="GM47" s="18">
        <v>0</v>
      </c>
      <c r="GN47" s="18">
        <v>0</v>
      </c>
      <c r="GO47" s="57">
        <v>0</v>
      </c>
    </row>
    <row r="48" spans="1:197" ht="30" x14ac:dyDescent="0.2">
      <c r="A48" s="61">
        <v>42</v>
      </c>
      <c r="B48" s="53" t="s">
        <v>36</v>
      </c>
      <c r="C48" s="56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57">
        <v>0</v>
      </c>
      <c r="R48" s="54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57">
        <v>0</v>
      </c>
      <c r="AG48" s="54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57">
        <v>0</v>
      </c>
      <c r="AV48" s="54">
        <v>0</v>
      </c>
      <c r="AW48" s="18">
        <v>0</v>
      </c>
      <c r="AX48" s="18">
        <v>0</v>
      </c>
      <c r="AY48" s="18">
        <v>0</v>
      </c>
      <c r="AZ48" s="18">
        <v>0</v>
      </c>
      <c r="BA48" s="18">
        <v>0</v>
      </c>
      <c r="BB48" s="18">
        <v>0</v>
      </c>
      <c r="BC48" s="18">
        <v>0</v>
      </c>
      <c r="BD48" s="18">
        <v>0</v>
      </c>
      <c r="BE48" s="18">
        <v>0</v>
      </c>
      <c r="BF48" s="18">
        <v>0</v>
      </c>
      <c r="BG48" s="18">
        <v>0</v>
      </c>
      <c r="BH48" s="18">
        <v>0</v>
      </c>
      <c r="BI48" s="18">
        <v>0</v>
      </c>
      <c r="BJ48" s="57">
        <v>0</v>
      </c>
      <c r="BK48" s="54">
        <v>0</v>
      </c>
      <c r="BL48" s="18">
        <v>0</v>
      </c>
      <c r="BM48" s="18">
        <v>0</v>
      </c>
      <c r="BN48" s="18">
        <v>0</v>
      </c>
      <c r="BO48" s="18">
        <v>0</v>
      </c>
      <c r="BP48" s="18">
        <v>0</v>
      </c>
      <c r="BQ48" s="18">
        <v>0</v>
      </c>
      <c r="BR48" s="18">
        <v>0</v>
      </c>
      <c r="BS48" s="18">
        <v>0</v>
      </c>
      <c r="BT48" s="18">
        <v>0</v>
      </c>
      <c r="BU48" s="18">
        <v>0</v>
      </c>
      <c r="BV48" s="18">
        <v>0</v>
      </c>
      <c r="BW48" s="18">
        <v>0</v>
      </c>
      <c r="BX48" s="18">
        <v>0</v>
      </c>
      <c r="BY48" s="57">
        <v>0</v>
      </c>
      <c r="BZ48" s="54">
        <v>0</v>
      </c>
      <c r="CA48" s="18">
        <v>0</v>
      </c>
      <c r="CB48" s="18">
        <v>0</v>
      </c>
      <c r="CC48" s="18">
        <v>0</v>
      </c>
      <c r="CD48" s="18">
        <v>0</v>
      </c>
      <c r="CE48" s="18">
        <v>0</v>
      </c>
      <c r="CF48" s="18">
        <v>0</v>
      </c>
      <c r="CG48" s="18">
        <v>0</v>
      </c>
      <c r="CH48" s="18">
        <v>0</v>
      </c>
      <c r="CI48" s="18">
        <v>0</v>
      </c>
      <c r="CJ48" s="18">
        <v>0</v>
      </c>
      <c r="CK48" s="18">
        <v>0</v>
      </c>
      <c r="CL48" s="18">
        <v>0</v>
      </c>
      <c r="CM48" s="18">
        <v>0</v>
      </c>
      <c r="CN48" s="57">
        <v>0</v>
      </c>
      <c r="CO48" s="54">
        <v>0</v>
      </c>
      <c r="CP48" s="18">
        <v>0</v>
      </c>
      <c r="CQ48" s="18">
        <v>0</v>
      </c>
      <c r="CR48" s="18">
        <v>0</v>
      </c>
      <c r="CS48" s="18">
        <v>0</v>
      </c>
      <c r="CT48" s="18">
        <v>0</v>
      </c>
      <c r="CU48" s="18">
        <v>0</v>
      </c>
      <c r="CV48" s="18">
        <v>0</v>
      </c>
      <c r="CW48" s="18">
        <v>0</v>
      </c>
      <c r="CX48" s="18">
        <v>0</v>
      </c>
      <c r="CY48" s="18">
        <v>0</v>
      </c>
      <c r="CZ48" s="18">
        <v>0</v>
      </c>
      <c r="DA48" s="18">
        <v>0</v>
      </c>
      <c r="DB48" s="18">
        <v>0</v>
      </c>
      <c r="DC48" s="57">
        <v>0</v>
      </c>
      <c r="DD48" s="54">
        <v>0</v>
      </c>
      <c r="DE48" s="18">
        <v>0</v>
      </c>
      <c r="DF48" s="18">
        <v>0</v>
      </c>
      <c r="DG48" s="18">
        <v>0</v>
      </c>
      <c r="DH48" s="18">
        <v>0</v>
      </c>
      <c r="DI48" s="18">
        <v>0</v>
      </c>
      <c r="DJ48" s="18">
        <v>0</v>
      </c>
      <c r="DK48" s="18">
        <v>0</v>
      </c>
      <c r="DL48" s="18">
        <v>0</v>
      </c>
      <c r="DM48" s="18">
        <v>0</v>
      </c>
      <c r="DN48" s="18">
        <v>0</v>
      </c>
      <c r="DO48" s="18">
        <v>0</v>
      </c>
      <c r="DP48" s="18">
        <v>0</v>
      </c>
      <c r="DQ48" s="18">
        <v>0</v>
      </c>
      <c r="DR48" s="57">
        <v>0</v>
      </c>
      <c r="DS48" s="54">
        <v>0</v>
      </c>
      <c r="DT48" s="18">
        <v>0</v>
      </c>
      <c r="DU48" s="18">
        <v>0</v>
      </c>
      <c r="DV48" s="18">
        <v>0</v>
      </c>
      <c r="DW48" s="18">
        <v>0</v>
      </c>
      <c r="DX48" s="18">
        <v>0</v>
      </c>
      <c r="DY48" s="18">
        <v>0</v>
      </c>
      <c r="DZ48" s="18">
        <v>0</v>
      </c>
      <c r="EA48" s="18">
        <v>0</v>
      </c>
      <c r="EB48" s="18">
        <v>0</v>
      </c>
      <c r="EC48" s="18">
        <v>0</v>
      </c>
      <c r="ED48" s="18">
        <v>0</v>
      </c>
      <c r="EE48" s="18">
        <v>0</v>
      </c>
      <c r="EF48" s="18">
        <v>0</v>
      </c>
      <c r="EG48" s="57">
        <v>0</v>
      </c>
      <c r="EH48" s="54">
        <v>0</v>
      </c>
      <c r="EI48" s="18">
        <v>0</v>
      </c>
      <c r="EJ48" s="18">
        <v>0</v>
      </c>
      <c r="EK48" s="18">
        <v>0</v>
      </c>
      <c r="EL48" s="18">
        <v>0</v>
      </c>
      <c r="EM48" s="18">
        <v>0</v>
      </c>
      <c r="EN48" s="18">
        <v>0</v>
      </c>
      <c r="EO48" s="18">
        <v>0</v>
      </c>
      <c r="EP48" s="18">
        <v>0</v>
      </c>
      <c r="EQ48" s="18">
        <v>0</v>
      </c>
      <c r="ER48" s="18">
        <v>0</v>
      </c>
      <c r="ES48" s="18">
        <v>0</v>
      </c>
      <c r="ET48" s="18">
        <v>0</v>
      </c>
      <c r="EU48" s="18">
        <v>0</v>
      </c>
      <c r="EV48" s="57">
        <v>0</v>
      </c>
      <c r="EW48" s="54">
        <v>0</v>
      </c>
      <c r="EX48" s="18">
        <v>0</v>
      </c>
      <c r="EY48" s="18">
        <v>0</v>
      </c>
      <c r="EZ48" s="18">
        <v>0</v>
      </c>
      <c r="FA48" s="18">
        <v>0</v>
      </c>
      <c r="FB48" s="18">
        <v>0</v>
      </c>
      <c r="FC48" s="18">
        <v>0</v>
      </c>
      <c r="FD48" s="18">
        <v>0</v>
      </c>
      <c r="FE48" s="18">
        <v>0</v>
      </c>
      <c r="FF48" s="18">
        <v>0</v>
      </c>
      <c r="FG48" s="18">
        <v>0</v>
      </c>
      <c r="FH48" s="18">
        <v>0</v>
      </c>
      <c r="FI48" s="18">
        <v>0</v>
      </c>
      <c r="FJ48" s="18">
        <v>0</v>
      </c>
      <c r="FK48" s="57">
        <v>0</v>
      </c>
      <c r="FL48" s="54">
        <v>0</v>
      </c>
      <c r="FM48" s="18">
        <v>0</v>
      </c>
      <c r="FN48" s="18">
        <v>0</v>
      </c>
      <c r="FO48" s="18">
        <v>0</v>
      </c>
      <c r="FP48" s="18">
        <v>0</v>
      </c>
      <c r="FQ48" s="18">
        <v>0</v>
      </c>
      <c r="FR48" s="18">
        <v>0</v>
      </c>
      <c r="FS48" s="18">
        <v>0</v>
      </c>
      <c r="FT48" s="18">
        <v>0</v>
      </c>
      <c r="FU48" s="18">
        <v>0</v>
      </c>
      <c r="FV48" s="18">
        <v>0</v>
      </c>
      <c r="FW48" s="18">
        <v>0</v>
      </c>
      <c r="FX48" s="18">
        <v>0</v>
      </c>
      <c r="FY48" s="18">
        <v>0</v>
      </c>
      <c r="FZ48" s="57">
        <v>0</v>
      </c>
      <c r="GA48" s="54">
        <v>0</v>
      </c>
      <c r="GB48" s="18">
        <v>0</v>
      </c>
      <c r="GC48" s="18">
        <v>0</v>
      </c>
      <c r="GD48" s="18">
        <v>0</v>
      </c>
      <c r="GE48" s="18">
        <v>0</v>
      </c>
      <c r="GF48" s="18">
        <v>0</v>
      </c>
      <c r="GG48" s="18">
        <v>0</v>
      </c>
      <c r="GH48" s="18">
        <v>0</v>
      </c>
      <c r="GI48" s="18">
        <v>0</v>
      </c>
      <c r="GJ48" s="18">
        <v>0</v>
      </c>
      <c r="GK48" s="18">
        <v>0</v>
      </c>
      <c r="GL48" s="18">
        <v>0</v>
      </c>
      <c r="GM48" s="18">
        <v>0</v>
      </c>
      <c r="GN48" s="18">
        <v>0</v>
      </c>
      <c r="GO48" s="57">
        <v>0</v>
      </c>
    </row>
    <row r="49" spans="1:197" x14ac:dyDescent="0.2">
      <c r="A49" s="61">
        <v>43</v>
      </c>
      <c r="B49" s="53" t="s">
        <v>37</v>
      </c>
      <c r="C49" s="56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57">
        <v>0</v>
      </c>
      <c r="R49" s="54">
        <v>2254</v>
      </c>
      <c r="S49" s="18">
        <v>564</v>
      </c>
      <c r="T49" s="18">
        <v>564</v>
      </c>
      <c r="U49" s="18">
        <v>564</v>
      </c>
      <c r="V49" s="18">
        <v>562</v>
      </c>
      <c r="W49" s="18">
        <v>978</v>
      </c>
      <c r="X49" s="18">
        <v>245</v>
      </c>
      <c r="Y49" s="18">
        <v>245</v>
      </c>
      <c r="Z49" s="18">
        <v>245</v>
      </c>
      <c r="AA49" s="18">
        <v>243</v>
      </c>
      <c r="AB49" s="18">
        <v>1276</v>
      </c>
      <c r="AC49" s="18">
        <v>319</v>
      </c>
      <c r="AD49" s="18">
        <v>319</v>
      </c>
      <c r="AE49" s="18">
        <v>319</v>
      </c>
      <c r="AF49" s="57">
        <v>319</v>
      </c>
      <c r="AG49" s="54">
        <v>0</v>
      </c>
      <c r="AH49" s="18">
        <v>0</v>
      </c>
      <c r="AI49" s="18">
        <v>0</v>
      </c>
      <c r="AJ49" s="18">
        <v>0</v>
      </c>
      <c r="AK49" s="18">
        <v>0</v>
      </c>
      <c r="AL49" s="18">
        <v>0</v>
      </c>
      <c r="AM49" s="18">
        <v>0</v>
      </c>
      <c r="AN49" s="18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v>0</v>
      </c>
      <c r="AT49" s="18">
        <v>0</v>
      </c>
      <c r="AU49" s="57">
        <v>0</v>
      </c>
      <c r="AV49" s="54">
        <v>0</v>
      </c>
      <c r="AW49" s="18">
        <v>0</v>
      </c>
      <c r="AX49" s="18">
        <v>0</v>
      </c>
      <c r="AY49" s="18">
        <v>0</v>
      </c>
      <c r="AZ49" s="18">
        <v>0</v>
      </c>
      <c r="BA49" s="18">
        <v>0</v>
      </c>
      <c r="BB49" s="18">
        <v>0</v>
      </c>
      <c r="BC49" s="18">
        <v>0</v>
      </c>
      <c r="BD49" s="18">
        <v>0</v>
      </c>
      <c r="BE49" s="18">
        <v>0</v>
      </c>
      <c r="BF49" s="18">
        <v>0</v>
      </c>
      <c r="BG49" s="18">
        <v>0</v>
      </c>
      <c r="BH49" s="18">
        <v>0</v>
      </c>
      <c r="BI49" s="18">
        <v>0</v>
      </c>
      <c r="BJ49" s="57">
        <v>0</v>
      </c>
      <c r="BK49" s="54">
        <v>242</v>
      </c>
      <c r="BL49" s="18">
        <v>242</v>
      </c>
      <c r="BM49" s="18">
        <v>0</v>
      </c>
      <c r="BN49" s="18">
        <v>0</v>
      </c>
      <c r="BO49" s="18">
        <v>0</v>
      </c>
      <c r="BP49" s="18">
        <v>105</v>
      </c>
      <c r="BQ49" s="18">
        <v>105</v>
      </c>
      <c r="BR49" s="18">
        <v>0</v>
      </c>
      <c r="BS49" s="18">
        <v>0</v>
      </c>
      <c r="BT49" s="18">
        <v>0</v>
      </c>
      <c r="BU49" s="18">
        <v>137</v>
      </c>
      <c r="BV49" s="18">
        <v>137</v>
      </c>
      <c r="BW49" s="18">
        <v>0</v>
      </c>
      <c r="BX49" s="18">
        <v>0</v>
      </c>
      <c r="BY49" s="18">
        <v>0</v>
      </c>
      <c r="BZ49" s="54">
        <v>0</v>
      </c>
      <c r="CA49" s="18">
        <v>0</v>
      </c>
      <c r="CB49" s="18">
        <v>0</v>
      </c>
      <c r="CC49" s="18">
        <v>0</v>
      </c>
      <c r="CD49" s="18">
        <v>0</v>
      </c>
      <c r="CE49" s="18">
        <v>0</v>
      </c>
      <c r="CF49" s="18">
        <v>0</v>
      </c>
      <c r="CG49" s="18">
        <v>0</v>
      </c>
      <c r="CH49" s="18">
        <v>0</v>
      </c>
      <c r="CI49" s="18">
        <v>0</v>
      </c>
      <c r="CJ49" s="18">
        <v>0</v>
      </c>
      <c r="CK49" s="18">
        <v>0</v>
      </c>
      <c r="CL49" s="18">
        <v>0</v>
      </c>
      <c r="CM49" s="18">
        <v>0</v>
      </c>
      <c r="CN49" s="57">
        <v>0</v>
      </c>
      <c r="CO49" s="54">
        <v>0</v>
      </c>
      <c r="CP49" s="18">
        <v>0</v>
      </c>
      <c r="CQ49" s="18">
        <v>0</v>
      </c>
      <c r="CR49" s="18">
        <v>0</v>
      </c>
      <c r="CS49" s="18">
        <v>0</v>
      </c>
      <c r="CT49" s="18">
        <v>0</v>
      </c>
      <c r="CU49" s="18">
        <v>0</v>
      </c>
      <c r="CV49" s="18">
        <v>0</v>
      </c>
      <c r="CW49" s="18">
        <v>0</v>
      </c>
      <c r="CX49" s="18">
        <v>0</v>
      </c>
      <c r="CY49" s="18">
        <v>0</v>
      </c>
      <c r="CZ49" s="18">
        <v>0</v>
      </c>
      <c r="DA49" s="18">
        <v>0</v>
      </c>
      <c r="DB49" s="18">
        <v>0</v>
      </c>
      <c r="DC49" s="57">
        <v>0</v>
      </c>
      <c r="DD49" s="54">
        <v>0</v>
      </c>
      <c r="DE49" s="18">
        <v>0</v>
      </c>
      <c r="DF49" s="18">
        <v>0</v>
      </c>
      <c r="DG49" s="18">
        <v>0</v>
      </c>
      <c r="DH49" s="18">
        <v>0</v>
      </c>
      <c r="DI49" s="18">
        <v>0</v>
      </c>
      <c r="DJ49" s="18">
        <v>0</v>
      </c>
      <c r="DK49" s="18">
        <v>0</v>
      </c>
      <c r="DL49" s="18">
        <v>0</v>
      </c>
      <c r="DM49" s="18">
        <v>0</v>
      </c>
      <c r="DN49" s="18">
        <v>0</v>
      </c>
      <c r="DO49" s="18">
        <v>0</v>
      </c>
      <c r="DP49" s="18">
        <v>0</v>
      </c>
      <c r="DQ49" s="18">
        <v>0</v>
      </c>
      <c r="DR49" s="57">
        <v>0</v>
      </c>
      <c r="DS49" s="54">
        <v>0</v>
      </c>
      <c r="DT49" s="18">
        <v>0</v>
      </c>
      <c r="DU49" s="18">
        <v>0</v>
      </c>
      <c r="DV49" s="18">
        <v>0</v>
      </c>
      <c r="DW49" s="18">
        <v>0</v>
      </c>
      <c r="DX49" s="18">
        <v>0</v>
      </c>
      <c r="DY49" s="18">
        <v>0</v>
      </c>
      <c r="DZ49" s="18">
        <v>0</v>
      </c>
      <c r="EA49" s="18">
        <v>0</v>
      </c>
      <c r="EB49" s="18">
        <v>0</v>
      </c>
      <c r="EC49" s="18">
        <v>0</v>
      </c>
      <c r="ED49" s="18">
        <v>0</v>
      </c>
      <c r="EE49" s="18">
        <v>0</v>
      </c>
      <c r="EF49" s="18">
        <v>0</v>
      </c>
      <c r="EG49" s="57">
        <v>0</v>
      </c>
      <c r="EH49" s="54">
        <v>0</v>
      </c>
      <c r="EI49" s="18">
        <v>0</v>
      </c>
      <c r="EJ49" s="18">
        <v>0</v>
      </c>
      <c r="EK49" s="18">
        <v>0</v>
      </c>
      <c r="EL49" s="18">
        <v>0</v>
      </c>
      <c r="EM49" s="18">
        <v>0</v>
      </c>
      <c r="EN49" s="18">
        <v>0</v>
      </c>
      <c r="EO49" s="18">
        <v>0</v>
      </c>
      <c r="EP49" s="18">
        <v>0</v>
      </c>
      <c r="EQ49" s="18">
        <v>0</v>
      </c>
      <c r="ER49" s="18">
        <v>0</v>
      </c>
      <c r="ES49" s="18">
        <v>0</v>
      </c>
      <c r="ET49" s="18">
        <v>0</v>
      </c>
      <c r="EU49" s="18">
        <v>0</v>
      </c>
      <c r="EV49" s="57">
        <v>0</v>
      </c>
      <c r="EW49" s="54">
        <v>0</v>
      </c>
      <c r="EX49" s="18">
        <v>0</v>
      </c>
      <c r="EY49" s="18">
        <v>0</v>
      </c>
      <c r="EZ49" s="18">
        <v>0</v>
      </c>
      <c r="FA49" s="18">
        <v>0</v>
      </c>
      <c r="FB49" s="18">
        <v>0</v>
      </c>
      <c r="FC49" s="18">
        <v>0</v>
      </c>
      <c r="FD49" s="18">
        <v>0</v>
      </c>
      <c r="FE49" s="18">
        <v>0</v>
      </c>
      <c r="FF49" s="18">
        <v>0</v>
      </c>
      <c r="FG49" s="18">
        <v>0</v>
      </c>
      <c r="FH49" s="18">
        <v>0</v>
      </c>
      <c r="FI49" s="18">
        <v>0</v>
      </c>
      <c r="FJ49" s="18">
        <v>0</v>
      </c>
      <c r="FK49" s="57">
        <v>0</v>
      </c>
      <c r="FL49" s="54">
        <v>0</v>
      </c>
      <c r="FM49" s="18">
        <v>0</v>
      </c>
      <c r="FN49" s="18">
        <v>0</v>
      </c>
      <c r="FO49" s="18">
        <v>0</v>
      </c>
      <c r="FP49" s="18">
        <v>0</v>
      </c>
      <c r="FQ49" s="18">
        <v>0</v>
      </c>
      <c r="FR49" s="18">
        <v>0</v>
      </c>
      <c r="FS49" s="18">
        <v>0</v>
      </c>
      <c r="FT49" s="18">
        <v>0</v>
      </c>
      <c r="FU49" s="18">
        <v>0</v>
      </c>
      <c r="FV49" s="18">
        <v>0</v>
      </c>
      <c r="FW49" s="18">
        <v>0</v>
      </c>
      <c r="FX49" s="18">
        <v>0</v>
      </c>
      <c r="FY49" s="18">
        <v>0</v>
      </c>
      <c r="FZ49" s="57">
        <v>0</v>
      </c>
      <c r="GA49" s="54">
        <v>0</v>
      </c>
      <c r="GB49" s="18">
        <v>0</v>
      </c>
      <c r="GC49" s="18">
        <v>0</v>
      </c>
      <c r="GD49" s="18">
        <v>0</v>
      </c>
      <c r="GE49" s="18">
        <v>0</v>
      </c>
      <c r="GF49" s="18">
        <v>0</v>
      </c>
      <c r="GG49" s="18">
        <v>0</v>
      </c>
      <c r="GH49" s="18">
        <v>0</v>
      </c>
      <c r="GI49" s="18">
        <v>0</v>
      </c>
      <c r="GJ49" s="18">
        <v>0</v>
      </c>
      <c r="GK49" s="18">
        <v>0</v>
      </c>
      <c r="GL49" s="18">
        <v>0</v>
      </c>
      <c r="GM49" s="18">
        <v>0</v>
      </c>
      <c r="GN49" s="18">
        <v>0</v>
      </c>
      <c r="GO49" s="57">
        <v>0</v>
      </c>
    </row>
    <row r="50" spans="1:197" ht="30" x14ac:dyDescent="0.2">
      <c r="A50" s="61">
        <v>44</v>
      </c>
      <c r="B50" s="53" t="s">
        <v>38</v>
      </c>
      <c r="C50" s="56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57">
        <v>0</v>
      </c>
      <c r="R50" s="54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57">
        <v>0</v>
      </c>
      <c r="AG50" s="54">
        <v>1200</v>
      </c>
      <c r="AH50" s="18">
        <v>300</v>
      </c>
      <c r="AI50" s="18">
        <v>300</v>
      </c>
      <c r="AJ50" s="18">
        <v>300</v>
      </c>
      <c r="AK50" s="18">
        <v>300</v>
      </c>
      <c r="AL50" s="18">
        <v>529</v>
      </c>
      <c r="AM50" s="18">
        <v>132</v>
      </c>
      <c r="AN50" s="18">
        <v>132</v>
      </c>
      <c r="AO50" s="18">
        <v>132</v>
      </c>
      <c r="AP50" s="18">
        <v>133</v>
      </c>
      <c r="AQ50" s="18">
        <v>671</v>
      </c>
      <c r="AR50" s="18">
        <v>168</v>
      </c>
      <c r="AS50" s="18">
        <v>168</v>
      </c>
      <c r="AT50" s="18">
        <v>168</v>
      </c>
      <c r="AU50" s="57">
        <v>167</v>
      </c>
      <c r="AV50" s="54">
        <v>0</v>
      </c>
      <c r="AW50" s="18">
        <v>0</v>
      </c>
      <c r="AX50" s="18">
        <v>0</v>
      </c>
      <c r="AY50" s="18">
        <v>0</v>
      </c>
      <c r="AZ50" s="18">
        <v>0</v>
      </c>
      <c r="BA50" s="18">
        <v>0</v>
      </c>
      <c r="BB50" s="18">
        <v>0</v>
      </c>
      <c r="BC50" s="18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57">
        <v>0</v>
      </c>
      <c r="BK50" s="54">
        <v>0</v>
      </c>
      <c r="BL50" s="18">
        <v>0</v>
      </c>
      <c r="BM50" s="18">
        <v>0</v>
      </c>
      <c r="BN50" s="18">
        <v>0</v>
      </c>
      <c r="BO50" s="18">
        <v>0</v>
      </c>
      <c r="BP50" s="18">
        <v>0</v>
      </c>
      <c r="BQ50" s="18">
        <v>0</v>
      </c>
      <c r="BR50" s="18">
        <v>0</v>
      </c>
      <c r="BS50" s="18">
        <v>0</v>
      </c>
      <c r="BT50" s="18">
        <v>0</v>
      </c>
      <c r="BU50" s="18">
        <v>0</v>
      </c>
      <c r="BV50" s="18">
        <v>0</v>
      </c>
      <c r="BW50" s="18">
        <v>0</v>
      </c>
      <c r="BX50" s="18">
        <v>0</v>
      </c>
      <c r="BY50" s="57">
        <v>0</v>
      </c>
      <c r="BZ50" s="54">
        <v>1342</v>
      </c>
      <c r="CA50" s="18">
        <v>336</v>
      </c>
      <c r="CB50" s="18">
        <v>336</v>
      </c>
      <c r="CC50" s="18">
        <v>336</v>
      </c>
      <c r="CD50" s="18">
        <v>334</v>
      </c>
      <c r="CE50" s="18">
        <v>592</v>
      </c>
      <c r="CF50" s="18">
        <v>148</v>
      </c>
      <c r="CG50" s="18">
        <v>148</v>
      </c>
      <c r="CH50" s="18">
        <v>148</v>
      </c>
      <c r="CI50" s="18">
        <v>148</v>
      </c>
      <c r="CJ50" s="18">
        <v>750</v>
      </c>
      <c r="CK50" s="18">
        <v>188</v>
      </c>
      <c r="CL50" s="18">
        <v>188</v>
      </c>
      <c r="CM50" s="18">
        <v>188</v>
      </c>
      <c r="CN50" s="57">
        <v>186</v>
      </c>
      <c r="CO50" s="54">
        <v>0</v>
      </c>
      <c r="CP50" s="18">
        <v>0</v>
      </c>
      <c r="CQ50" s="18">
        <v>0</v>
      </c>
      <c r="CR50" s="18">
        <v>0</v>
      </c>
      <c r="CS50" s="18">
        <v>0</v>
      </c>
      <c r="CT50" s="18">
        <v>0</v>
      </c>
      <c r="CU50" s="18">
        <v>0</v>
      </c>
      <c r="CV50" s="18">
        <v>0</v>
      </c>
      <c r="CW50" s="18">
        <v>0</v>
      </c>
      <c r="CX50" s="18">
        <v>0</v>
      </c>
      <c r="CY50" s="18">
        <v>0</v>
      </c>
      <c r="CZ50" s="18">
        <v>0</v>
      </c>
      <c r="DA50" s="18">
        <v>0</v>
      </c>
      <c r="DB50" s="18">
        <v>0</v>
      </c>
      <c r="DC50" s="57">
        <v>0</v>
      </c>
      <c r="DD50" s="54">
        <v>0</v>
      </c>
      <c r="DE50" s="18">
        <v>0</v>
      </c>
      <c r="DF50" s="18">
        <v>0</v>
      </c>
      <c r="DG50" s="18">
        <v>0</v>
      </c>
      <c r="DH50" s="18">
        <v>0</v>
      </c>
      <c r="DI50" s="18">
        <v>0</v>
      </c>
      <c r="DJ50" s="18">
        <v>0</v>
      </c>
      <c r="DK50" s="18">
        <v>0</v>
      </c>
      <c r="DL50" s="18">
        <v>0</v>
      </c>
      <c r="DM50" s="18">
        <v>0</v>
      </c>
      <c r="DN50" s="18">
        <v>0</v>
      </c>
      <c r="DO50" s="18">
        <v>0</v>
      </c>
      <c r="DP50" s="18">
        <v>0</v>
      </c>
      <c r="DQ50" s="18">
        <v>0</v>
      </c>
      <c r="DR50" s="57">
        <v>0</v>
      </c>
      <c r="DS50" s="54">
        <v>0</v>
      </c>
      <c r="DT50" s="18">
        <v>0</v>
      </c>
      <c r="DU50" s="18">
        <v>0</v>
      </c>
      <c r="DV50" s="18">
        <v>0</v>
      </c>
      <c r="DW50" s="18">
        <v>0</v>
      </c>
      <c r="DX50" s="18">
        <v>0</v>
      </c>
      <c r="DY50" s="18">
        <v>0</v>
      </c>
      <c r="DZ50" s="18">
        <v>0</v>
      </c>
      <c r="EA50" s="18">
        <v>0</v>
      </c>
      <c r="EB50" s="18">
        <v>0</v>
      </c>
      <c r="EC50" s="18">
        <v>0</v>
      </c>
      <c r="ED50" s="18">
        <v>0</v>
      </c>
      <c r="EE50" s="18">
        <v>0</v>
      </c>
      <c r="EF50" s="18">
        <v>0</v>
      </c>
      <c r="EG50" s="57">
        <v>0</v>
      </c>
      <c r="EH50" s="54">
        <v>0</v>
      </c>
      <c r="EI50" s="18">
        <v>0</v>
      </c>
      <c r="EJ50" s="18">
        <v>0</v>
      </c>
      <c r="EK50" s="18">
        <v>0</v>
      </c>
      <c r="EL50" s="18">
        <v>0</v>
      </c>
      <c r="EM50" s="18">
        <v>0</v>
      </c>
      <c r="EN50" s="18">
        <v>0</v>
      </c>
      <c r="EO50" s="18">
        <v>0</v>
      </c>
      <c r="EP50" s="18">
        <v>0</v>
      </c>
      <c r="EQ50" s="18">
        <v>0</v>
      </c>
      <c r="ER50" s="18">
        <v>0</v>
      </c>
      <c r="ES50" s="18">
        <v>0</v>
      </c>
      <c r="ET50" s="18">
        <v>0</v>
      </c>
      <c r="EU50" s="18">
        <v>0</v>
      </c>
      <c r="EV50" s="57">
        <v>0</v>
      </c>
      <c r="EW50" s="54">
        <v>0</v>
      </c>
      <c r="EX50" s="18">
        <v>0</v>
      </c>
      <c r="EY50" s="18">
        <v>0</v>
      </c>
      <c r="EZ50" s="18">
        <v>0</v>
      </c>
      <c r="FA50" s="18">
        <v>0</v>
      </c>
      <c r="FB50" s="18">
        <v>0</v>
      </c>
      <c r="FC50" s="18">
        <v>0</v>
      </c>
      <c r="FD50" s="18">
        <v>0</v>
      </c>
      <c r="FE50" s="18">
        <v>0</v>
      </c>
      <c r="FF50" s="18">
        <v>0</v>
      </c>
      <c r="FG50" s="18">
        <v>0</v>
      </c>
      <c r="FH50" s="18">
        <v>0</v>
      </c>
      <c r="FI50" s="18">
        <v>0</v>
      </c>
      <c r="FJ50" s="18">
        <v>0</v>
      </c>
      <c r="FK50" s="57">
        <v>0</v>
      </c>
      <c r="FL50" s="54">
        <v>0</v>
      </c>
      <c r="FM50" s="18">
        <v>0</v>
      </c>
      <c r="FN50" s="18">
        <v>0</v>
      </c>
      <c r="FO50" s="18">
        <v>0</v>
      </c>
      <c r="FP50" s="18">
        <v>0</v>
      </c>
      <c r="FQ50" s="18">
        <v>0</v>
      </c>
      <c r="FR50" s="18">
        <v>0</v>
      </c>
      <c r="FS50" s="18">
        <v>0</v>
      </c>
      <c r="FT50" s="18">
        <v>0</v>
      </c>
      <c r="FU50" s="18">
        <v>0</v>
      </c>
      <c r="FV50" s="18">
        <v>0</v>
      </c>
      <c r="FW50" s="18">
        <v>0</v>
      </c>
      <c r="FX50" s="18">
        <v>0</v>
      </c>
      <c r="FY50" s="18">
        <v>0</v>
      </c>
      <c r="FZ50" s="57">
        <v>0</v>
      </c>
      <c r="GA50" s="54">
        <v>0</v>
      </c>
      <c r="GB50" s="18">
        <v>0</v>
      </c>
      <c r="GC50" s="18">
        <v>0</v>
      </c>
      <c r="GD50" s="18">
        <v>0</v>
      </c>
      <c r="GE50" s="18">
        <v>0</v>
      </c>
      <c r="GF50" s="18">
        <v>0</v>
      </c>
      <c r="GG50" s="18">
        <v>0</v>
      </c>
      <c r="GH50" s="18">
        <v>0</v>
      </c>
      <c r="GI50" s="18">
        <v>0</v>
      </c>
      <c r="GJ50" s="18">
        <v>0</v>
      </c>
      <c r="GK50" s="18">
        <v>0</v>
      </c>
      <c r="GL50" s="18">
        <v>0</v>
      </c>
      <c r="GM50" s="18">
        <v>0</v>
      </c>
      <c r="GN50" s="18">
        <v>0</v>
      </c>
      <c r="GO50" s="57">
        <v>0</v>
      </c>
    </row>
    <row r="51" spans="1:197" x14ac:dyDescent="0.2">
      <c r="A51" s="61">
        <v>45</v>
      </c>
      <c r="B51" s="53" t="s">
        <v>74</v>
      </c>
      <c r="C51" s="56">
        <v>1273</v>
      </c>
      <c r="D51" s="18">
        <v>318</v>
      </c>
      <c r="E51" s="18">
        <v>318</v>
      </c>
      <c r="F51" s="18">
        <v>318</v>
      </c>
      <c r="G51" s="18">
        <v>319</v>
      </c>
      <c r="H51" s="18">
        <v>561</v>
      </c>
      <c r="I51" s="18">
        <v>140</v>
      </c>
      <c r="J51" s="18">
        <v>140</v>
      </c>
      <c r="K51" s="18">
        <v>140</v>
      </c>
      <c r="L51" s="18">
        <v>141</v>
      </c>
      <c r="M51" s="18">
        <v>712</v>
      </c>
      <c r="N51" s="18">
        <v>178</v>
      </c>
      <c r="O51" s="18">
        <v>178</v>
      </c>
      <c r="P51" s="18">
        <v>178</v>
      </c>
      <c r="Q51" s="57">
        <v>178</v>
      </c>
      <c r="R51" s="54">
        <v>1690</v>
      </c>
      <c r="S51" s="18">
        <v>423</v>
      </c>
      <c r="T51" s="18">
        <v>423</v>
      </c>
      <c r="U51" s="18">
        <v>423</v>
      </c>
      <c r="V51" s="18">
        <v>421</v>
      </c>
      <c r="W51" s="18">
        <v>745</v>
      </c>
      <c r="X51" s="18">
        <v>186</v>
      </c>
      <c r="Y51" s="18">
        <v>186</v>
      </c>
      <c r="Z51" s="18">
        <v>186</v>
      </c>
      <c r="AA51" s="18">
        <v>187</v>
      </c>
      <c r="AB51" s="18">
        <v>945</v>
      </c>
      <c r="AC51" s="18">
        <v>236</v>
      </c>
      <c r="AD51" s="18">
        <v>236</v>
      </c>
      <c r="AE51" s="18">
        <v>236</v>
      </c>
      <c r="AF51" s="57">
        <v>237</v>
      </c>
      <c r="AG51" s="54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57">
        <v>0</v>
      </c>
      <c r="AV51" s="54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v>0</v>
      </c>
      <c r="BC51" s="18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57">
        <v>0</v>
      </c>
      <c r="BK51" s="54">
        <v>2842</v>
      </c>
      <c r="BL51" s="18">
        <v>2842</v>
      </c>
      <c r="BM51" s="18">
        <v>0</v>
      </c>
      <c r="BN51" s="18">
        <v>0</v>
      </c>
      <c r="BO51" s="18">
        <v>0</v>
      </c>
      <c r="BP51" s="18">
        <v>1253</v>
      </c>
      <c r="BQ51" s="18">
        <v>1253</v>
      </c>
      <c r="BR51" s="18">
        <v>0</v>
      </c>
      <c r="BS51" s="18">
        <v>0</v>
      </c>
      <c r="BT51" s="18">
        <v>0</v>
      </c>
      <c r="BU51" s="18">
        <v>1589</v>
      </c>
      <c r="BV51" s="18">
        <v>1589</v>
      </c>
      <c r="BW51" s="18">
        <v>0</v>
      </c>
      <c r="BX51" s="18">
        <v>0</v>
      </c>
      <c r="BY51" s="18">
        <v>0</v>
      </c>
      <c r="BZ51" s="54">
        <v>0</v>
      </c>
      <c r="CA51" s="18">
        <v>0</v>
      </c>
      <c r="CB51" s="18">
        <v>0</v>
      </c>
      <c r="CC51" s="18">
        <v>0</v>
      </c>
      <c r="CD51" s="18">
        <v>0</v>
      </c>
      <c r="CE51" s="18">
        <v>0</v>
      </c>
      <c r="CF51" s="18">
        <v>0</v>
      </c>
      <c r="CG51" s="18">
        <v>0</v>
      </c>
      <c r="CH51" s="18">
        <v>0</v>
      </c>
      <c r="CI51" s="18">
        <v>0</v>
      </c>
      <c r="CJ51" s="18">
        <v>0</v>
      </c>
      <c r="CK51" s="18">
        <v>0</v>
      </c>
      <c r="CL51" s="18">
        <v>0</v>
      </c>
      <c r="CM51" s="18">
        <v>0</v>
      </c>
      <c r="CN51" s="57">
        <v>0</v>
      </c>
      <c r="CO51" s="54">
        <v>0</v>
      </c>
      <c r="CP51" s="18">
        <v>0</v>
      </c>
      <c r="CQ51" s="18">
        <v>0</v>
      </c>
      <c r="CR51" s="18">
        <v>0</v>
      </c>
      <c r="CS51" s="18">
        <v>0</v>
      </c>
      <c r="CT51" s="18">
        <v>0</v>
      </c>
      <c r="CU51" s="18">
        <v>0</v>
      </c>
      <c r="CV51" s="18">
        <v>0</v>
      </c>
      <c r="CW51" s="18">
        <v>0</v>
      </c>
      <c r="CX51" s="18">
        <v>0</v>
      </c>
      <c r="CY51" s="18">
        <v>0</v>
      </c>
      <c r="CZ51" s="18">
        <v>0</v>
      </c>
      <c r="DA51" s="18">
        <v>0</v>
      </c>
      <c r="DB51" s="18">
        <v>0</v>
      </c>
      <c r="DC51" s="57">
        <v>0</v>
      </c>
      <c r="DD51" s="54">
        <v>0</v>
      </c>
      <c r="DE51" s="18">
        <v>0</v>
      </c>
      <c r="DF51" s="18">
        <v>0</v>
      </c>
      <c r="DG51" s="18">
        <v>0</v>
      </c>
      <c r="DH51" s="18">
        <v>0</v>
      </c>
      <c r="DI51" s="18">
        <v>0</v>
      </c>
      <c r="DJ51" s="18">
        <v>0</v>
      </c>
      <c r="DK51" s="18">
        <v>0</v>
      </c>
      <c r="DL51" s="18">
        <v>0</v>
      </c>
      <c r="DM51" s="18">
        <v>0</v>
      </c>
      <c r="DN51" s="18">
        <v>0</v>
      </c>
      <c r="DO51" s="18">
        <v>0</v>
      </c>
      <c r="DP51" s="18">
        <v>0</v>
      </c>
      <c r="DQ51" s="18">
        <v>0</v>
      </c>
      <c r="DR51" s="57">
        <v>0</v>
      </c>
      <c r="DS51" s="54">
        <v>0</v>
      </c>
      <c r="DT51" s="18">
        <v>0</v>
      </c>
      <c r="DU51" s="18">
        <v>0</v>
      </c>
      <c r="DV51" s="18">
        <v>0</v>
      </c>
      <c r="DW51" s="18">
        <v>0</v>
      </c>
      <c r="DX51" s="18">
        <v>0</v>
      </c>
      <c r="DY51" s="18">
        <v>0</v>
      </c>
      <c r="DZ51" s="18">
        <v>0</v>
      </c>
      <c r="EA51" s="18">
        <v>0</v>
      </c>
      <c r="EB51" s="18">
        <v>0</v>
      </c>
      <c r="EC51" s="18">
        <v>0</v>
      </c>
      <c r="ED51" s="18">
        <v>0</v>
      </c>
      <c r="EE51" s="18">
        <v>0</v>
      </c>
      <c r="EF51" s="18">
        <v>0</v>
      </c>
      <c r="EG51" s="57">
        <v>0</v>
      </c>
      <c r="EH51" s="54">
        <v>0</v>
      </c>
      <c r="EI51" s="18">
        <v>0</v>
      </c>
      <c r="EJ51" s="18">
        <v>0</v>
      </c>
      <c r="EK51" s="18">
        <v>0</v>
      </c>
      <c r="EL51" s="18">
        <v>0</v>
      </c>
      <c r="EM51" s="18">
        <v>0</v>
      </c>
      <c r="EN51" s="18">
        <v>0</v>
      </c>
      <c r="EO51" s="18">
        <v>0</v>
      </c>
      <c r="EP51" s="18">
        <v>0</v>
      </c>
      <c r="EQ51" s="18">
        <v>0</v>
      </c>
      <c r="ER51" s="18">
        <v>0</v>
      </c>
      <c r="ES51" s="18">
        <v>0</v>
      </c>
      <c r="ET51" s="18">
        <v>0</v>
      </c>
      <c r="EU51" s="18">
        <v>0</v>
      </c>
      <c r="EV51" s="57">
        <v>0</v>
      </c>
      <c r="EW51" s="54">
        <v>0</v>
      </c>
      <c r="EX51" s="18">
        <v>0</v>
      </c>
      <c r="EY51" s="18">
        <v>0</v>
      </c>
      <c r="EZ51" s="18">
        <v>0</v>
      </c>
      <c r="FA51" s="18">
        <v>0</v>
      </c>
      <c r="FB51" s="18">
        <v>0</v>
      </c>
      <c r="FC51" s="18">
        <v>0</v>
      </c>
      <c r="FD51" s="18">
        <v>0</v>
      </c>
      <c r="FE51" s="18">
        <v>0</v>
      </c>
      <c r="FF51" s="18">
        <v>0</v>
      </c>
      <c r="FG51" s="18">
        <v>0</v>
      </c>
      <c r="FH51" s="18">
        <v>0</v>
      </c>
      <c r="FI51" s="18">
        <v>0</v>
      </c>
      <c r="FJ51" s="18">
        <v>0</v>
      </c>
      <c r="FK51" s="57">
        <v>0</v>
      </c>
      <c r="FL51" s="54">
        <v>0</v>
      </c>
      <c r="FM51" s="18">
        <v>0</v>
      </c>
      <c r="FN51" s="18">
        <v>0</v>
      </c>
      <c r="FO51" s="18">
        <v>0</v>
      </c>
      <c r="FP51" s="18">
        <v>0</v>
      </c>
      <c r="FQ51" s="18">
        <v>0</v>
      </c>
      <c r="FR51" s="18">
        <v>0</v>
      </c>
      <c r="FS51" s="18">
        <v>0</v>
      </c>
      <c r="FT51" s="18">
        <v>0</v>
      </c>
      <c r="FU51" s="18">
        <v>0</v>
      </c>
      <c r="FV51" s="18">
        <v>0</v>
      </c>
      <c r="FW51" s="18">
        <v>0</v>
      </c>
      <c r="FX51" s="18">
        <v>0</v>
      </c>
      <c r="FY51" s="18">
        <v>0</v>
      </c>
      <c r="FZ51" s="57">
        <v>0</v>
      </c>
      <c r="GA51" s="54">
        <v>0</v>
      </c>
      <c r="GB51" s="18">
        <v>0</v>
      </c>
      <c r="GC51" s="18">
        <v>0</v>
      </c>
      <c r="GD51" s="18">
        <v>0</v>
      </c>
      <c r="GE51" s="18">
        <v>0</v>
      </c>
      <c r="GF51" s="18">
        <v>0</v>
      </c>
      <c r="GG51" s="18">
        <v>0</v>
      </c>
      <c r="GH51" s="18">
        <v>0</v>
      </c>
      <c r="GI51" s="18">
        <v>0</v>
      </c>
      <c r="GJ51" s="18">
        <v>0</v>
      </c>
      <c r="GK51" s="18">
        <v>0</v>
      </c>
      <c r="GL51" s="18">
        <v>0</v>
      </c>
      <c r="GM51" s="18">
        <v>0</v>
      </c>
      <c r="GN51" s="18">
        <v>0</v>
      </c>
      <c r="GO51" s="57">
        <v>0</v>
      </c>
    </row>
    <row r="52" spans="1:197" x14ac:dyDescent="0.2">
      <c r="A52" s="61">
        <v>46</v>
      </c>
      <c r="B52" s="53" t="s">
        <v>75</v>
      </c>
      <c r="C52" s="56">
        <v>694</v>
      </c>
      <c r="D52" s="18">
        <v>174</v>
      </c>
      <c r="E52" s="18">
        <v>174</v>
      </c>
      <c r="F52" s="18">
        <v>174</v>
      </c>
      <c r="G52" s="18">
        <v>172</v>
      </c>
      <c r="H52" s="18">
        <v>594</v>
      </c>
      <c r="I52" s="18">
        <v>149</v>
      </c>
      <c r="J52" s="18">
        <v>149</v>
      </c>
      <c r="K52" s="18">
        <v>149</v>
      </c>
      <c r="L52" s="18">
        <v>147</v>
      </c>
      <c r="M52" s="18">
        <v>100</v>
      </c>
      <c r="N52" s="18">
        <v>25</v>
      </c>
      <c r="O52" s="18">
        <v>25</v>
      </c>
      <c r="P52" s="18">
        <v>25</v>
      </c>
      <c r="Q52" s="57">
        <v>25</v>
      </c>
      <c r="R52" s="54">
        <v>3772</v>
      </c>
      <c r="S52" s="18">
        <v>943</v>
      </c>
      <c r="T52" s="18">
        <v>943</v>
      </c>
      <c r="U52" s="18">
        <v>943</v>
      </c>
      <c r="V52" s="18">
        <v>943</v>
      </c>
      <c r="W52" s="18">
        <v>3230</v>
      </c>
      <c r="X52" s="18">
        <v>808</v>
      </c>
      <c r="Y52" s="18">
        <v>808</v>
      </c>
      <c r="Z52" s="18">
        <v>808</v>
      </c>
      <c r="AA52" s="18">
        <v>806</v>
      </c>
      <c r="AB52" s="18">
        <v>542</v>
      </c>
      <c r="AC52" s="18">
        <v>136</v>
      </c>
      <c r="AD52" s="18">
        <v>136</v>
      </c>
      <c r="AE52" s="18">
        <v>136</v>
      </c>
      <c r="AF52" s="57">
        <v>134</v>
      </c>
      <c r="AG52" s="54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57">
        <v>0</v>
      </c>
      <c r="AV52" s="54">
        <v>0</v>
      </c>
      <c r="AW52" s="18">
        <v>0</v>
      </c>
      <c r="AX52" s="18">
        <v>0</v>
      </c>
      <c r="AY52" s="18">
        <v>0</v>
      </c>
      <c r="AZ52" s="18">
        <v>0</v>
      </c>
      <c r="BA52" s="18">
        <v>0</v>
      </c>
      <c r="BB52" s="18">
        <v>0</v>
      </c>
      <c r="BC52" s="18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57">
        <v>0</v>
      </c>
      <c r="BK52" s="54">
        <v>494</v>
      </c>
      <c r="BL52" s="18">
        <v>494</v>
      </c>
      <c r="BM52" s="18">
        <v>0</v>
      </c>
      <c r="BN52" s="18">
        <v>0</v>
      </c>
      <c r="BO52" s="18">
        <v>0</v>
      </c>
      <c r="BP52" s="18">
        <v>423</v>
      </c>
      <c r="BQ52" s="18">
        <v>423</v>
      </c>
      <c r="BR52" s="18">
        <v>0</v>
      </c>
      <c r="BS52" s="18">
        <v>0</v>
      </c>
      <c r="BT52" s="18">
        <v>0</v>
      </c>
      <c r="BU52" s="18">
        <v>71</v>
      </c>
      <c r="BV52" s="18">
        <v>71</v>
      </c>
      <c r="BW52" s="18">
        <v>0</v>
      </c>
      <c r="BX52" s="18">
        <v>0</v>
      </c>
      <c r="BY52" s="18">
        <v>0</v>
      </c>
      <c r="BZ52" s="54">
        <v>0</v>
      </c>
      <c r="CA52" s="18">
        <v>0</v>
      </c>
      <c r="CB52" s="18">
        <v>0</v>
      </c>
      <c r="CC52" s="18">
        <v>0</v>
      </c>
      <c r="CD52" s="18">
        <v>0</v>
      </c>
      <c r="CE52" s="18">
        <v>0</v>
      </c>
      <c r="CF52" s="18">
        <v>0</v>
      </c>
      <c r="CG52" s="18">
        <v>0</v>
      </c>
      <c r="CH52" s="18">
        <v>0</v>
      </c>
      <c r="CI52" s="18">
        <v>0</v>
      </c>
      <c r="CJ52" s="18">
        <v>0</v>
      </c>
      <c r="CK52" s="18">
        <v>0</v>
      </c>
      <c r="CL52" s="18">
        <v>0</v>
      </c>
      <c r="CM52" s="18">
        <v>0</v>
      </c>
      <c r="CN52" s="57">
        <v>0</v>
      </c>
      <c r="CO52" s="54">
        <v>0</v>
      </c>
      <c r="CP52" s="18">
        <v>0</v>
      </c>
      <c r="CQ52" s="18">
        <v>0</v>
      </c>
      <c r="CR52" s="18">
        <v>0</v>
      </c>
      <c r="CS52" s="18">
        <v>0</v>
      </c>
      <c r="CT52" s="18">
        <v>0</v>
      </c>
      <c r="CU52" s="18">
        <v>0</v>
      </c>
      <c r="CV52" s="18">
        <v>0</v>
      </c>
      <c r="CW52" s="18">
        <v>0</v>
      </c>
      <c r="CX52" s="18">
        <v>0</v>
      </c>
      <c r="CY52" s="18">
        <v>0</v>
      </c>
      <c r="CZ52" s="18">
        <v>0</v>
      </c>
      <c r="DA52" s="18">
        <v>0</v>
      </c>
      <c r="DB52" s="18">
        <v>0</v>
      </c>
      <c r="DC52" s="57">
        <v>0</v>
      </c>
      <c r="DD52" s="54">
        <v>0</v>
      </c>
      <c r="DE52" s="18">
        <v>0</v>
      </c>
      <c r="DF52" s="18">
        <v>0</v>
      </c>
      <c r="DG52" s="18">
        <v>0</v>
      </c>
      <c r="DH52" s="18">
        <v>0</v>
      </c>
      <c r="DI52" s="18">
        <v>0</v>
      </c>
      <c r="DJ52" s="18">
        <v>0</v>
      </c>
      <c r="DK52" s="18">
        <v>0</v>
      </c>
      <c r="DL52" s="18">
        <v>0</v>
      </c>
      <c r="DM52" s="18">
        <v>0</v>
      </c>
      <c r="DN52" s="18">
        <v>0</v>
      </c>
      <c r="DO52" s="18">
        <v>0</v>
      </c>
      <c r="DP52" s="18">
        <v>0</v>
      </c>
      <c r="DQ52" s="18">
        <v>0</v>
      </c>
      <c r="DR52" s="57">
        <v>0</v>
      </c>
      <c r="DS52" s="54">
        <v>0</v>
      </c>
      <c r="DT52" s="18">
        <v>0</v>
      </c>
      <c r="DU52" s="18">
        <v>0</v>
      </c>
      <c r="DV52" s="18">
        <v>0</v>
      </c>
      <c r="DW52" s="18">
        <v>0</v>
      </c>
      <c r="DX52" s="18">
        <v>0</v>
      </c>
      <c r="DY52" s="18">
        <v>0</v>
      </c>
      <c r="DZ52" s="18">
        <v>0</v>
      </c>
      <c r="EA52" s="18">
        <v>0</v>
      </c>
      <c r="EB52" s="18">
        <v>0</v>
      </c>
      <c r="EC52" s="18">
        <v>0</v>
      </c>
      <c r="ED52" s="18">
        <v>0</v>
      </c>
      <c r="EE52" s="18">
        <v>0</v>
      </c>
      <c r="EF52" s="18">
        <v>0</v>
      </c>
      <c r="EG52" s="57">
        <v>0</v>
      </c>
      <c r="EH52" s="54">
        <v>0</v>
      </c>
      <c r="EI52" s="18">
        <v>0</v>
      </c>
      <c r="EJ52" s="18">
        <v>0</v>
      </c>
      <c r="EK52" s="18">
        <v>0</v>
      </c>
      <c r="EL52" s="18">
        <v>0</v>
      </c>
      <c r="EM52" s="18">
        <v>0</v>
      </c>
      <c r="EN52" s="18">
        <v>0</v>
      </c>
      <c r="EO52" s="18">
        <v>0</v>
      </c>
      <c r="EP52" s="18">
        <v>0</v>
      </c>
      <c r="EQ52" s="18">
        <v>0</v>
      </c>
      <c r="ER52" s="18">
        <v>0</v>
      </c>
      <c r="ES52" s="18">
        <v>0</v>
      </c>
      <c r="ET52" s="18">
        <v>0</v>
      </c>
      <c r="EU52" s="18">
        <v>0</v>
      </c>
      <c r="EV52" s="57">
        <v>0</v>
      </c>
      <c r="EW52" s="54">
        <v>0</v>
      </c>
      <c r="EX52" s="18">
        <v>0</v>
      </c>
      <c r="EY52" s="18">
        <v>0</v>
      </c>
      <c r="EZ52" s="18">
        <v>0</v>
      </c>
      <c r="FA52" s="18">
        <v>0</v>
      </c>
      <c r="FB52" s="18">
        <v>0</v>
      </c>
      <c r="FC52" s="18">
        <v>0</v>
      </c>
      <c r="FD52" s="18">
        <v>0</v>
      </c>
      <c r="FE52" s="18">
        <v>0</v>
      </c>
      <c r="FF52" s="18">
        <v>0</v>
      </c>
      <c r="FG52" s="18">
        <v>0</v>
      </c>
      <c r="FH52" s="18">
        <v>0</v>
      </c>
      <c r="FI52" s="18">
        <v>0</v>
      </c>
      <c r="FJ52" s="18">
        <v>0</v>
      </c>
      <c r="FK52" s="57">
        <v>0</v>
      </c>
      <c r="FL52" s="54">
        <v>0</v>
      </c>
      <c r="FM52" s="18">
        <v>0</v>
      </c>
      <c r="FN52" s="18">
        <v>0</v>
      </c>
      <c r="FO52" s="18">
        <v>0</v>
      </c>
      <c r="FP52" s="18">
        <v>0</v>
      </c>
      <c r="FQ52" s="18">
        <v>0</v>
      </c>
      <c r="FR52" s="18">
        <v>0</v>
      </c>
      <c r="FS52" s="18">
        <v>0</v>
      </c>
      <c r="FT52" s="18">
        <v>0</v>
      </c>
      <c r="FU52" s="18">
        <v>0</v>
      </c>
      <c r="FV52" s="18">
        <v>0</v>
      </c>
      <c r="FW52" s="18">
        <v>0</v>
      </c>
      <c r="FX52" s="18">
        <v>0</v>
      </c>
      <c r="FY52" s="18">
        <v>0</v>
      </c>
      <c r="FZ52" s="57">
        <v>0</v>
      </c>
      <c r="GA52" s="54">
        <v>0</v>
      </c>
      <c r="GB52" s="18">
        <v>0</v>
      </c>
      <c r="GC52" s="18">
        <v>0</v>
      </c>
      <c r="GD52" s="18">
        <v>0</v>
      </c>
      <c r="GE52" s="18">
        <v>0</v>
      </c>
      <c r="GF52" s="18">
        <v>0</v>
      </c>
      <c r="GG52" s="18">
        <v>0</v>
      </c>
      <c r="GH52" s="18">
        <v>0</v>
      </c>
      <c r="GI52" s="18">
        <v>0</v>
      </c>
      <c r="GJ52" s="18">
        <v>0</v>
      </c>
      <c r="GK52" s="18">
        <v>0</v>
      </c>
      <c r="GL52" s="18">
        <v>0</v>
      </c>
      <c r="GM52" s="18">
        <v>0</v>
      </c>
      <c r="GN52" s="18">
        <v>0</v>
      </c>
      <c r="GO52" s="57">
        <v>0</v>
      </c>
    </row>
    <row r="53" spans="1:197" ht="30" x14ac:dyDescent="0.2">
      <c r="A53" s="61">
        <v>47</v>
      </c>
      <c r="B53" s="53" t="s">
        <v>39</v>
      </c>
      <c r="C53" s="56">
        <v>156</v>
      </c>
      <c r="D53" s="18">
        <v>39</v>
      </c>
      <c r="E53" s="18">
        <v>39</v>
      </c>
      <c r="F53" s="18">
        <v>39</v>
      </c>
      <c r="G53" s="18">
        <v>39</v>
      </c>
      <c r="H53" s="18">
        <v>84</v>
      </c>
      <c r="I53" s="18">
        <v>21</v>
      </c>
      <c r="J53" s="18">
        <v>21</v>
      </c>
      <c r="K53" s="18">
        <v>21</v>
      </c>
      <c r="L53" s="18">
        <v>21</v>
      </c>
      <c r="M53" s="18">
        <v>72</v>
      </c>
      <c r="N53" s="18">
        <v>18</v>
      </c>
      <c r="O53" s="18">
        <v>18</v>
      </c>
      <c r="P53" s="18">
        <v>18</v>
      </c>
      <c r="Q53" s="57">
        <v>18</v>
      </c>
      <c r="R53" s="54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57">
        <v>0</v>
      </c>
      <c r="AG53" s="54">
        <v>0</v>
      </c>
      <c r="AH53" s="18">
        <v>0</v>
      </c>
      <c r="AI53" s="18">
        <v>0</v>
      </c>
      <c r="AJ53" s="18">
        <v>0</v>
      </c>
      <c r="AK53" s="18">
        <v>0</v>
      </c>
      <c r="AL53" s="18">
        <v>0</v>
      </c>
      <c r="AM53" s="18">
        <v>0</v>
      </c>
      <c r="AN53" s="18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>
        <v>0</v>
      </c>
      <c r="AU53" s="57">
        <v>0</v>
      </c>
      <c r="AV53" s="54">
        <v>0</v>
      </c>
      <c r="AW53" s="18">
        <v>0</v>
      </c>
      <c r="AX53" s="18">
        <v>0</v>
      </c>
      <c r="AY53" s="18">
        <v>0</v>
      </c>
      <c r="AZ53" s="18">
        <v>0</v>
      </c>
      <c r="BA53" s="18">
        <v>0</v>
      </c>
      <c r="BB53" s="18">
        <v>0</v>
      </c>
      <c r="BC53" s="18">
        <v>0</v>
      </c>
      <c r="BD53" s="18">
        <v>0</v>
      </c>
      <c r="BE53" s="18">
        <v>0</v>
      </c>
      <c r="BF53" s="18">
        <v>0</v>
      </c>
      <c r="BG53" s="18">
        <v>0</v>
      </c>
      <c r="BH53" s="18">
        <v>0</v>
      </c>
      <c r="BI53" s="18">
        <v>0</v>
      </c>
      <c r="BJ53" s="57">
        <v>0</v>
      </c>
      <c r="BK53" s="54">
        <v>0</v>
      </c>
      <c r="BL53" s="18">
        <v>0</v>
      </c>
      <c r="BM53" s="18">
        <v>0</v>
      </c>
      <c r="BN53" s="18">
        <v>0</v>
      </c>
      <c r="BO53" s="18">
        <v>0</v>
      </c>
      <c r="BP53" s="18">
        <v>0</v>
      </c>
      <c r="BQ53" s="18">
        <v>0</v>
      </c>
      <c r="BR53" s="18">
        <v>0</v>
      </c>
      <c r="BS53" s="18">
        <v>0</v>
      </c>
      <c r="BT53" s="18">
        <v>0</v>
      </c>
      <c r="BU53" s="18">
        <v>0</v>
      </c>
      <c r="BV53" s="18">
        <v>0</v>
      </c>
      <c r="BW53" s="18">
        <v>0</v>
      </c>
      <c r="BX53" s="18">
        <v>0</v>
      </c>
      <c r="BY53" s="57">
        <v>0</v>
      </c>
      <c r="BZ53" s="54">
        <v>0</v>
      </c>
      <c r="CA53" s="18">
        <v>0</v>
      </c>
      <c r="CB53" s="18">
        <v>0</v>
      </c>
      <c r="CC53" s="18">
        <v>0</v>
      </c>
      <c r="CD53" s="18">
        <v>0</v>
      </c>
      <c r="CE53" s="18">
        <v>0</v>
      </c>
      <c r="CF53" s="18">
        <v>0</v>
      </c>
      <c r="CG53" s="18">
        <v>0</v>
      </c>
      <c r="CH53" s="18">
        <v>0</v>
      </c>
      <c r="CI53" s="18">
        <v>0</v>
      </c>
      <c r="CJ53" s="18">
        <v>0</v>
      </c>
      <c r="CK53" s="18">
        <v>0</v>
      </c>
      <c r="CL53" s="18">
        <v>0</v>
      </c>
      <c r="CM53" s="18">
        <v>0</v>
      </c>
      <c r="CN53" s="57">
        <v>0</v>
      </c>
      <c r="CO53" s="54">
        <v>0</v>
      </c>
      <c r="CP53" s="18">
        <v>0</v>
      </c>
      <c r="CQ53" s="18">
        <v>0</v>
      </c>
      <c r="CR53" s="18">
        <v>0</v>
      </c>
      <c r="CS53" s="18">
        <v>0</v>
      </c>
      <c r="CT53" s="18">
        <v>0</v>
      </c>
      <c r="CU53" s="18">
        <v>0</v>
      </c>
      <c r="CV53" s="18">
        <v>0</v>
      </c>
      <c r="CW53" s="18">
        <v>0</v>
      </c>
      <c r="CX53" s="18">
        <v>0</v>
      </c>
      <c r="CY53" s="18">
        <v>0</v>
      </c>
      <c r="CZ53" s="18">
        <v>0</v>
      </c>
      <c r="DA53" s="18">
        <v>0</v>
      </c>
      <c r="DB53" s="18">
        <v>0</v>
      </c>
      <c r="DC53" s="57">
        <v>0</v>
      </c>
      <c r="DD53" s="54">
        <v>0</v>
      </c>
      <c r="DE53" s="18">
        <v>0</v>
      </c>
      <c r="DF53" s="18">
        <v>0</v>
      </c>
      <c r="DG53" s="18">
        <v>0</v>
      </c>
      <c r="DH53" s="18">
        <v>0</v>
      </c>
      <c r="DI53" s="18">
        <v>0</v>
      </c>
      <c r="DJ53" s="18">
        <v>0</v>
      </c>
      <c r="DK53" s="18">
        <v>0</v>
      </c>
      <c r="DL53" s="18">
        <v>0</v>
      </c>
      <c r="DM53" s="18">
        <v>0</v>
      </c>
      <c r="DN53" s="18">
        <v>0</v>
      </c>
      <c r="DO53" s="18">
        <v>0</v>
      </c>
      <c r="DP53" s="18">
        <v>0</v>
      </c>
      <c r="DQ53" s="18">
        <v>0</v>
      </c>
      <c r="DR53" s="57">
        <v>0</v>
      </c>
      <c r="DS53" s="54">
        <v>0</v>
      </c>
      <c r="DT53" s="18">
        <v>0</v>
      </c>
      <c r="DU53" s="18">
        <v>0</v>
      </c>
      <c r="DV53" s="18">
        <v>0</v>
      </c>
      <c r="DW53" s="18">
        <v>0</v>
      </c>
      <c r="DX53" s="18">
        <v>0</v>
      </c>
      <c r="DY53" s="18">
        <v>0</v>
      </c>
      <c r="DZ53" s="18">
        <v>0</v>
      </c>
      <c r="EA53" s="18">
        <v>0</v>
      </c>
      <c r="EB53" s="18">
        <v>0</v>
      </c>
      <c r="EC53" s="18">
        <v>0</v>
      </c>
      <c r="ED53" s="18">
        <v>0</v>
      </c>
      <c r="EE53" s="18">
        <v>0</v>
      </c>
      <c r="EF53" s="18">
        <v>0</v>
      </c>
      <c r="EG53" s="57">
        <v>0</v>
      </c>
      <c r="EH53" s="54">
        <v>0</v>
      </c>
      <c r="EI53" s="18">
        <v>0</v>
      </c>
      <c r="EJ53" s="18">
        <v>0</v>
      </c>
      <c r="EK53" s="18">
        <v>0</v>
      </c>
      <c r="EL53" s="18">
        <v>0</v>
      </c>
      <c r="EM53" s="18">
        <v>0</v>
      </c>
      <c r="EN53" s="18">
        <v>0</v>
      </c>
      <c r="EO53" s="18">
        <v>0</v>
      </c>
      <c r="EP53" s="18">
        <v>0</v>
      </c>
      <c r="EQ53" s="18">
        <v>0</v>
      </c>
      <c r="ER53" s="18">
        <v>0</v>
      </c>
      <c r="ES53" s="18">
        <v>0</v>
      </c>
      <c r="ET53" s="18">
        <v>0</v>
      </c>
      <c r="EU53" s="18">
        <v>0</v>
      </c>
      <c r="EV53" s="57">
        <v>0</v>
      </c>
      <c r="EW53" s="54">
        <v>0</v>
      </c>
      <c r="EX53" s="18">
        <v>0</v>
      </c>
      <c r="EY53" s="18">
        <v>0</v>
      </c>
      <c r="EZ53" s="18">
        <v>0</v>
      </c>
      <c r="FA53" s="18">
        <v>0</v>
      </c>
      <c r="FB53" s="18">
        <v>0</v>
      </c>
      <c r="FC53" s="18">
        <v>0</v>
      </c>
      <c r="FD53" s="18">
        <v>0</v>
      </c>
      <c r="FE53" s="18">
        <v>0</v>
      </c>
      <c r="FF53" s="18">
        <v>0</v>
      </c>
      <c r="FG53" s="18">
        <v>0</v>
      </c>
      <c r="FH53" s="18">
        <v>0</v>
      </c>
      <c r="FI53" s="18">
        <v>0</v>
      </c>
      <c r="FJ53" s="18">
        <v>0</v>
      </c>
      <c r="FK53" s="57">
        <v>0</v>
      </c>
      <c r="FL53" s="54">
        <v>0</v>
      </c>
      <c r="FM53" s="18">
        <v>0</v>
      </c>
      <c r="FN53" s="18">
        <v>0</v>
      </c>
      <c r="FO53" s="18">
        <v>0</v>
      </c>
      <c r="FP53" s="18">
        <v>0</v>
      </c>
      <c r="FQ53" s="18">
        <v>0</v>
      </c>
      <c r="FR53" s="18">
        <v>0</v>
      </c>
      <c r="FS53" s="18">
        <v>0</v>
      </c>
      <c r="FT53" s="18">
        <v>0</v>
      </c>
      <c r="FU53" s="18">
        <v>0</v>
      </c>
      <c r="FV53" s="18">
        <v>0</v>
      </c>
      <c r="FW53" s="18">
        <v>0</v>
      </c>
      <c r="FX53" s="18">
        <v>0</v>
      </c>
      <c r="FY53" s="18">
        <v>0</v>
      </c>
      <c r="FZ53" s="57">
        <v>0</v>
      </c>
      <c r="GA53" s="54">
        <v>0</v>
      </c>
      <c r="GB53" s="18">
        <v>0</v>
      </c>
      <c r="GC53" s="18">
        <v>0</v>
      </c>
      <c r="GD53" s="18">
        <v>0</v>
      </c>
      <c r="GE53" s="18">
        <v>0</v>
      </c>
      <c r="GF53" s="18">
        <v>0</v>
      </c>
      <c r="GG53" s="18">
        <v>0</v>
      </c>
      <c r="GH53" s="18">
        <v>0</v>
      </c>
      <c r="GI53" s="18">
        <v>0</v>
      </c>
      <c r="GJ53" s="18">
        <v>0</v>
      </c>
      <c r="GK53" s="18">
        <v>0</v>
      </c>
      <c r="GL53" s="18">
        <v>0</v>
      </c>
      <c r="GM53" s="18">
        <v>0</v>
      </c>
      <c r="GN53" s="18">
        <v>0</v>
      </c>
      <c r="GO53" s="57">
        <v>0</v>
      </c>
    </row>
    <row r="54" spans="1:197" x14ac:dyDescent="0.2">
      <c r="A54" s="61">
        <v>48</v>
      </c>
      <c r="B54" s="53" t="s">
        <v>40</v>
      </c>
      <c r="C54" s="56">
        <v>345</v>
      </c>
      <c r="D54" s="18">
        <v>86</v>
      </c>
      <c r="E54" s="18">
        <v>86</v>
      </c>
      <c r="F54" s="18">
        <v>86</v>
      </c>
      <c r="G54" s="18">
        <v>87</v>
      </c>
      <c r="H54" s="18">
        <v>185</v>
      </c>
      <c r="I54" s="18">
        <v>46</v>
      </c>
      <c r="J54" s="18">
        <v>46</v>
      </c>
      <c r="K54" s="18">
        <v>46</v>
      </c>
      <c r="L54" s="18">
        <v>47</v>
      </c>
      <c r="M54" s="18">
        <v>160</v>
      </c>
      <c r="N54" s="18">
        <v>40</v>
      </c>
      <c r="O54" s="18">
        <v>40</v>
      </c>
      <c r="P54" s="18">
        <v>40</v>
      </c>
      <c r="Q54" s="57">
        <v>40</v>
      </c>
      <c r="R54" s="54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57">
        <v>0</v>
      </c>
      <c r="AG54" s="54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57">
        <v>0</v>
      </c>
      <c r="AV54" s="54">
        <v>0</v>
      </c>
      <c r="AW54" s="18">
        <v>0</v>
      </c>
      <c r="AX54" s="18">
        <v>0</v>
      </c>
      <c r="AY54" s="18">
        <v>0</v>
      </c>
      <c r="AZ54" s="18">
        <v>0</v>
      </c>
      <c r="BA54" s="18">
        <v>0</v>
      </c>
      <c r="BB54" s="18">
        <v>0</v>
      </c>
      <c r="BC54" s="18">
        <v>0</v>
      </c>
      <c r="BD54" s="18">
        <v>0</v>
      </c>
      <c r="BE54" s="18">
        <v>0</v>
      </c>
      <c r="BF54" s="18">
        <v>0</v>
      </c>
      <c r="BG54" s="18">
        <v>0</v>
      </c>
      <c r="BH54" s="18">
        <v>0</v>
      </c>
      <c r="BI54" s="18">
        <v>0</v>
      </c>
      <c r="BJ54" s="57">
        <v>0</v>
      </c>
      <c r="BK54" s="54">
        <v>0</v>
      </c>
      <c r="BL54" s="18">
        <v>0</v>
      </c>
      <c r="BM54" s="18">
        <v>0</v>
      </c>
      <c r="BN54" s="18">
        <v>0</v>
      </c>
      <c r="BO54" s="18">
        <v>0</v>
      </c>
      <c r="BP54" s="18">
        <v>0</v>
      </c>
      <c r="BQ54" s="18">
        <v>0</v>
      </c>
      <c r="BR54" s="18">
        <v>0</v>
      </c>
      <c r="BS54" s="18">
        <v>0</v>
      </c>
      <c r="BT54" s="18">
        <v>0</v>
      </c>
      <c r="BU54" s="18">
        <v>0</v>
      </c>
      <c r="BV54" s="18">
        <v>0</v>
      </c>
      <c r="BW54" s="18">
        <v>0</v>
      </c>
      <c r="BX54" s="18">
        <v>0</v>
      </c>
      <c r="BY54" s="57">
        <v>0</v>
      </c>
      <c r="BZ54" s="54">
        <v>0</v>
      </c>
      <c r="CA54" s="18">
        <v>0</v>
      </c>
      <c r="CB54" s="18">
        <v>0</v>
      </c>
      <c r="CC54" s="18">
        <v>0</v>
      </c>
      <c r="CD54" s="18">
        <v>0</v>
      </c>
      <c r="CE54" s="18">
        <v>0</v>
      </c>
      <c r="CF54" s="18">
        <v>0</v>
      </c>
      <c r="CG54" s="18">
        <v>0</v>
      </c>
      <c r="CH54" s="18">
        <v>0</v>
      </c>
      <c r="CI54" s="18">
        <v>0</v>
      </c>
      <c r="CJ54" s="18">
        <v>0</v>
      </c>
      <c r="CK54" s="18">
        <v>0</v>
      </c>
      <c r="CL54" s="18">
        <v>0</v>
      </c>
      <c r="CM54" s="18">
        <v>0</v>
      </c>
      <c r="CN54" s="57">
        <v>0</v>
      </c>
      <c r="CO54" s="54">
        <v>0</v>
      </c>
      <c r="CP54" s="18">
        <v>0</v>
      </c>
      <c r="CQ54" s="18">
        <v>0</v>
      </c>
      <c r="CR54" s="18">
        <v>0</v>
      </c>
      <c r="CS54" s="18">
        <v>0</v>
      </c>
      <c r="CT54" s="18">
        <v>0</v>
      </c>
      <c r="CU54" s="18">
        <v>0</v>
      </c>
      <c r="CV54" s="18">
        <v>0</v>
      </c>
      <c r="CW54" s="18">
        <v>0</v>
      </c>
      <c r="CX54" s="18">
        <v>0</v>
      </c>
      <c r="CY54" s="18">
        <v>0</v>
      </c>
      <c r="CZ54" s="18">
        <v>0</v>
      </c>
      <c r="DA54" s="18">
        <v>0</v>
      </c>
      <c r="DB54" s="18">
        <v>0</v>
      </c>
      <c r="DC54" s="57">
        <v>0</v>
      </c>
      <c r="DD54" s="54">
        <v>0</v>
      </c>
      <c r="DE54" s="18">
        <v>0</v>
      </c>
      <c r="DF54" s="18">
        <v>0</v>
      </c>
      <c r="DG54" s="18">
        <v>0</v>
      </c>
      <c r="DH54" s="18">
        <v>0</v>
      </c>
      <c r="DI54" s="18">
        <v>0</v>
      </c>
      <c r="DJ54" s="18">
        <v>0</v>
      </c>
      <c r="DK54" s="18">
        <v>0</v>
      </c>
      <c r="DL54" s="18">
        <v>0</v>
      </c>
      <c r="DM54" s="18">
        <v>0</v>
      </c>
      <c r="DN54" s="18">
        <v>0</v>
      </c>
      <c r="DO54" s="18">
        <v>0</v>
      </c>
      <c r="DP54" s="18">
        <v>0</v>
      </c>
      <c r="DQ54" s="18">
        <v>0</v>
      </c>
      <c r="DR54" s="57">
        <v>0</v>
      </c>
      <c r="DS54" s="54">
        <v>0</v>
      </c>
      <c r="DT54" s="18">
        <v>0</v>
      </c>
      <c r="DU54" s="18">
        <v>0</v>
      </c>
      <c r="DV54" s="18">
        <v>0</v>
      </c>
      <c r="DW54" s="18">
        <v>0</v>
      </c>
      <c r="DX54" s="18">
        <v>0</v>
      </c>
      <c r="DY54" s="18">
        <v>0</v>
      </c>
      <c r="DZ54" s="18">
        <v>0</v>
      </c>
      <c r="EA54" s="18">
        <v>0</v>
      </c>
      <c r="EB54" s="18">
        <v>0</v>
      </c>
      <c r="EC54" s="18">
        <v>0</v>
      </c>
      <c r="ED54" s="18">
        <v>0</v>
      </c>
      <c r="EE54" s="18">
        <v>0</v>
      </c>
      <c r="EF54" s="18">
        <v>0</v>
      </c>
      <c r="EG54" s="57">
        <v>0</v>
      </c>
      <c r="EH54" s="54">
        <v>0</v>
      </c>
      <c r="EI54" s="18">
        <v>0</v>
      </c>
      <c r="EJ54" s="18">
        <v>0</v>
      </c>
      <c r="EK54" s="18">
        <v>0</v>
      </c>
      <c r="EL54" s="18">
        <v>0</v>
      </c>
      <c r="EM54" s="18">
        <v>0</v>
      </c>
      <c r="EN54" s="18">
        <v>0</v>
      </c>
      <c r="EO54" s="18">
        <v>0</v>
      </c>
      <c r="EP54" s="18">
        <v>0</v>
      </c>
      <c r="EQ54" s="18">
        <v>0</v>
      </c>
      <c r="ER54" s="18">
        <v>0</v>
      </c>
      <c r="ES54" s="18">
        <v>0</v>
      </c>
      <c r="ET54" s="18">
        <v>0</v>
      </c>
      <c r="EU54" s="18">
        <v>0</v>
      </c>
      <c r="EV54" s="57">
        <v>0</v>
      </c>
      <c r="EW54" s="54">
        <v>0</v>
      </c>
      <c r="EX54" s="18">
        <v>0</v>
      </c>
      <c r="EY54" s="18">
        <v>0</v>
      </c>
      <c r="EZ54" s="18">
        <v>0</v>
      </c>
      <c r="FA54" s="18">
        <v>0</v>
      </c>
      <c r="FB54" s="18">
        <v>0</v>
      </c>
      <c r="FC54" s="18">
        <v>0</v>
      </c>
      <c r="FD54" s="18">
        <v>0</v>
      </c>
      <c r="FE54" s="18">
        <v>0</v>
      </c>
      <c r="FF54" s="18">
        <v>0</v>
      </c>
      <c r="FG54" s="18">
        <v>0</v>
      </c>
      <c r="FH54" s="18">
        <v>0</v>
      </c>
      <c r="FI54" s="18">
        <v>0</v>
      </c>
      <c r="FJ54" s="18">
        <v>0</v>
      </c>
      <c r="FK54" s="57">
        <v>0</v>
      </c>
      <c r="FL54" s="54">
        <v>0</v>
      </c>
      <c r="FM54" s="18">
        <v>0</v>
      </c>
      <c r="FN54" s="18">
        <v>0</v>
      </c>
      <c r="FO54" s="18">
        <v>0</v>
      </c>
      <c r="FP54" s="18">
        <v>0</v>
      </c>
      <c r="FQ54" s="18">
        <v>0</v>
      </c>
      <c r="FR54" s="18">
        <v>0</v>
      </c>
      <c r="FS54" s="18">
        <v>0</v>
      </c>
      <c r="FT54" s="18">
        <v>0</v>
      </c>
      <c r="FU54" s="18">
        <v>0</v>
      </c>
      <c r="FV54" s="18">
        <v>0</v>
      </c>
      <c r="FW54" s="18">
        <v>0</v>
      </c>
      <c r="FX54" s="18">
        <v>0</v>
      </c>
      <c r="FY54" s="18">
        <v>0</v>
      </c>
      <c r="FZ54" s="57">
        <v>0</v>
      </c>
      <c r="GA54" s="54">
        <v>0</v>
      </c>
      <c r="GB54" s="18">
        <v>0</v>
      </c>
      <c r="GC54" s="18">
        <v>0</v>
      </c>
      <c r="GD54" s="18">
        <v>0</v>
      </c>
      <c r="GE54" s="18">
        <v>0</v>
      </c>
      <c r="GF54" s="18">
        <v>0</v>
      </c>
      <c r="GG54" s="18">
        <v>0</v>
      </c>
      <c r="GH54" s="18">
        <v>0</v>
      </c>
      <c r="GI54" s="18">
        <v>0</v>
      </c>
      <c r="GJ54" s="18">
        <v>0</v>
      </c>
      <c r="GK54" s="18">
        <v>0</v>
      </c>
      <c r="GL54" s="18">
        <v>0</v>
      </c>
      <c r="GM54" s="18">
        <v>0</v>
      </c>
      <c r="GN54" s="18">
        <v>0</v>
      </c>
      <c r="GO54" s="57">
        <v>0</v>
      </c>
    </row>
    <row r="55" spans="1:197" x14ac:dyDescent="0.2">
      <c r="A55" s="61">
        <v>49</v>
      </c>
      <c r="B55" s="53" t="s">
        <v>76</v>
      </c>
      <c r="C55" s="56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57">
        <v>0</v>
      </c>
      <c r="R55" s="54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57">
        <v>0</v>
      </c>
      <c r="AG55" s="54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57">
        <v>0</v>
      </c>
      <c r="AV55" s="54">
        <v>0</v>
      </c>
      <c r="AW55" s="18">
        <v>0</v>
      </c>
      <c r="AX55" s="18">
        <v>0</v>
      </c>
      <c r="AY55" s="18">
        <v>0</v>
      </c>
      <c r="AZ55" s="18">
        <v>0</v>
      </c>
      <c r="BA55" s="18">
        <v>0</v>
      </c>
      <c r="BB55" s="18">
        <v>0</v>
      </c>
      <c r="BC55" s="18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57">
        <v>0</v>
      </c>
      <c r="BK55" s="54">
        <v>0</v>
      </c>
      <c r="BL55" s="18">
        <v>0</v>
      </c>
      <c r="BM55" s="18">
        <v>0</v>
      </c>
      <c r="BN55" s="18">
        <v>0</v>
      </c>
      <c r="BO55" s="18">
        <v>0</v>
      </c>
      <c r="BP55" s="18">
        <v>0</v>
      </c>
      <c r="BQ55" s="18">
        <v>0</v>
      </c>
      <c r="BR55" s="18">
        <v>0</v>
      </c>
      <c r="BS55" s="18">
        <v>0</v>
      </c>
      <c r="BT55" s="18">
        <v>0</v>
      </c>
      <c r="BU55" s="18">
        <v>0</v>
      </c>
      <c r="BV55" s="18">
        <v>0</v>
      </c>
      <c r="BW55" s="18">
        <v>0</v>
      </c>
      <c r="BX55" s="18">
        <v>0</v>
      </c>
      <c r="BY55" s="57">
        <v>0</v>
      </c>
      <c r="BZ55" s="54">
        <v>0</v>
      </c>
      <c r="CA55" s="18">
        <v>0</v>
      </c>
      <c r="CB55" s="18">
        <v>0</v>
      </c>
      <c r="CC55" s="18">
        <v>0</v>
      </c>
      <c r="CD55" s="18">
        <v>0</v>
      </c>
      <c r="CE55" s="18">
        <v>0</v>
      </c>
      <c r="CF55" s="18">
        <v>0</v>
      </c>
      <c r="CG55" s="18">
        <v>0</v>
      </c>
      <c r="CH55" s="18">
        <v>0</v>
      </c>
      <c r="CI55" s="18">
        <v>0</v>
      </c>
      <c r="CJ55" s="18">
        <v>0</v>
      </c>
      <c r="CK55" s="18">
        <v>0</v>
      </c>
      <c r="CL55" s="18">
        <v>0</v>
      </c>
      <c r="CM55" s="18">
        <v>0</v>
      </c>
      <c r="CN55" s="57">
        <v>0</v>
      </c>
      <c r="CO55" s="54">
        <v>0</v>
      </c>
      <c r="CP55" s="18">
        <v>0</v>
      </c>
      <c r="CQ55" s="18">
        <v>0</v>
      </c>
      <c r="CR55" s="18">
        <v>0</v>
      </c>
      <c r="CS55" s="18">
        <v>0</v>
      </c>
      <c r="CT55" s="18">
        <v>0</v>
      </c>
      <c r="CU55" s="18">
        <v>0</v>
      </c>
      <c r="CV55" s="18">
        <v>0</v>
      </c>
      <c r="CW55" s="18">
        <v>0</v>
      </c>
      <c r="CX55" s="18">
        <v>0</v>
      </c>
      <c r="CY55" s="18">
        <v>0</v>
      </c>
      <c r="CZ55" s="18">
        <v>0</v>
      </c>
      <c r="DA55" s="18">
        <v>0</v>
      </c>
      <c r="DB55" s="18">
        <v>0</v>
      </c>
      <c r="DC55" s="57">
        <v>0</v>
      </c>
      <c r="DD55" s="54">
        <v>0</v>
      </c>
      <c r="DE55" s="18">
        <v>0</v>
      </c>
      <c r="DF55" s="18">
        <v>0</v>
      </c>
      <c r="DG55" s="18">
        <v>0</v>
      </c>
      <c r="DH55" s="18">
        <v>0</v>
      </c>
      <c r="DI55" s="18">
        <v>0</v>
      </c>
      <c r="DJ55" s="18">
        <v>0</v>
      </c>
      <c r="DK55" s="18">
        <v>0</v>
      </c>
      <c r="DL55" s="18">
        <v>0</v>
      </c>
      <c r="DM55" s="18">
        <v>0</v>
      </c>
      <c r="DN55" s="18">
        <v>0</v>
      </c>
      <c r="DO55" s="18">
        <v>0</v>
      </c>
      <c r="DP55" s="18">
        <v>0</v>
      </c>
      <c r="DQ55" s="18">
        <v>0</v>
      </c>
      <c r="DR55" s="57">
        <v>0</v>
      </c>
      <c r="DS55" s="54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18">
        <v>0</v>
      </c>
      <c r="DZ55" s="18">
        <v>0</v>
      </c>
      <c r="EA55" s="18">
        <v>0</v>
      </c>
      <c r="EB55" s="18">
        <v>0</v>
      </c>
      <c r="EC55" s="18">
        <v>0</v>
      </c>
      <c r="ED55" s="18">
        <v>0</v>
      </c>
      <c r="EE55" s="18">
        <v>0</v>
      </c>
      <c r="EF55" s="18">
        <v>0</v>
      </c>
      <c r="EG55" s="57">
        <v>0</v>
      </c>
      <c r="EH55" s="54">
        <v>0</v>
      </c>
      <c r="EI55" s="18">
        <v>0</v>
      </c>
      <c r="EJ55" s="18">
        <v>0</v>
      </c>
      <c r="EK55" s="18">
        <v>0</v>
      </c>
      <c r="EL55" s="18">
        <v>0</v>
      </c>
      <c r="EM55" s="18">
        <v>0</v>
      </c>
      <c r="EN55" s="18">
        <v>0</v>
      </c>
      <c r="EO55" s="18">
        <v>0</v>
      </c>
      <c r="EP55" s="18">
        <v>0</v>
      </c>
      <c r="EQ55" s="18">
        <v>0</v>
      </c>
      <c r="ER55" s="18">
        <v>0</v>
      </c>
      <c r="ES55" s="18">
        <v>0</v>
      </c>
      <c r="ET55" s="18">
        <v>0</v>
      </c>
      <c r="EU55" s="18">
        <v>0</v>
      </c>
      <c r="EV55" s="57">
        <v>0</v>
      </c>
      <c r="EW55" s="54">
        <v>0</v>
      </c>
      <c r="EX55" s="18">
        <v>0</v>
      </c>
      <c r="EY55" s="18">
        <v>0</v>
      </c>
      <c r="EZ55" s="18">
        <v>0</v>
      </c>
      <c r="FA55" s="18">
        <v>0</v>
      </c>
      <c r="FB55" s="18">
        <v>0</v>
      </c>
      <c r="FC55" s="18">
        <v>0</v>
      </c>
      <c r="FD55" s="18">
        <v>0</v>
      </c>
      <c r="FE55" s="18">
        <v>0</v>
      </c>
      <c r="FF55" s="18">
        <v>0</v>
      </c>
      <c r="FG55" s="18">
        <v>0</v>
      </c>
      <c r="FH55" s="18">
        <v>0</v>
      </c>
      <c r="FI55" s="18">
        <v>0</v>
      </c>
      <c r="FJ55" s="18">
        <v>0</v>
      </c>
      <c r="FK55" s="57">
        <v>0</v>
      </c>
      <c r="FL55" s="54">
        <v>0</v>
      </c>
      <c r="FM55" s="18">
        <v>0</v>
      </c>
      <c r="FN55" s="18">
        <v>0</v>
      </c>
      <c r="FO55" s="18">
        <v>0</v>
      </c>
      <c r="FP55" s="18">
        <v>0</v>
      </c>
      <c r="FQ55" s="18">
        <v>0</v>
      </c>
      <c r="FR55" s="18">
        <v>0</v>
      </c>
      <c r="FS55" s="18">
        <v>0</v>
      </c>
      <c r="FT55" s="18">
        <v>0</v>
      </c>
      <c r="FU55" s="18">
        <v>0</v>
      </c>
      <c r="FV55" s="18">
        <v>0</v>
      </c>
      <c r="FW55" s="18">
        <v>0</v>
      </c>
      <c r="FX55" s="18">
        <v>0</v>
      </c>
      <c r="FY55" s="18">
        <v>0</v>
      </c>
      <c r="FZ55" s="57">
        <v>0</v>
      </c>
      <c r="GA55" s="54">
        <v>0</v>
      </c>
      <c r="GB55" s="18">
        <v>0</v>
      </c>
      <c r="GC55" s="18">
        <v>0</v>
      </c>
      <c r="GD55" s="18">
        <v>0</v>
      </c>
      <c r="GE55" s="18">
        <v>0</v>
      </c>
      <c r="GF55" s="18">
        <v>0</v>
      </c>
      <c r="GG55" s="18">
        <v>0</v>
      </c>
      <c r="GH55" s="18">
        <v>0</v>
      </c>
      <c r="GI55" s="18">
        <v>0</v>
      </c>
      <c r="GJ55" s="18">
        <v>0</v>
      </c>
      <c r="GK55" s="18">
        <v>0</v>
      </c>
      <c r="GL55" s="18">
        <v>0</v>
      </c>
      <c r="GM55" s="18">
        <v>0</v>
      </c>
      <c r="GN55" s="18">
        <v>0</v>
      </c>
      <c r="GO55" s="57">
        <v>0</v>
      </c>
    </row>
    <row r="56" spans="1:197" x14ac:dyDescent="0.2">
      <c r="A56" s="61">
        <v>50</v>
      </c>
      <c r="B56" s="53" t="s">
        <v>41</v>
      </c>
      <c r="C56" s="56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57">
        <v>0</v>
      </c>
      <c r="R56" s="54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57">
        <v>0</v>
      </c>
      <c r="AG56" s="54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57">
        <v>0</v>
      </c>
      <c r="AV56" s="54">
        <v>0</v>
      </c>
      <c r="AW56" s="18">
        <v>0</v>
      </c>
      <c r="AX56" s="18">
        <v>0</v>
      </c>
      <c r="AY56" s="18">
        <v>0</v>
      </c>
      <c r="AZ56" s="18">
        <v>0</v>
      </c>
      <c r="BA56" s="18">
        <v>0</v>
      </c>
      <c r="BB56" s="18">
        <v>0</v>
      </c>
      <c r="BC56" s="18">
        <v>0</v>
      </c>
      <c r="BD56" s="18">
        <v>0</v>
      </c>
      <c r="BE56" s="18">
        <v>0</v>
      </c>
      <c r="BF56" s="18">
        <v>0</v>
      </c>
      <c r="BG56" s="18">
        <v>0</v>
      </c>
      <c r="BH56" s="18">
        <v>0</v>
      </c>
      <c r="BI56" s="18">
        <v>0</v>
      </c>
      <c r="BJ56" s="57">
        <v>0</v>
      </c>
      <c r="BK56" s="54">
        <v>0</v>
      </c>
      <c r="BL56" s="18">
        <v>0</v>
      </c>
      <c r="BM56" s="18">
        <v>0</v>
      </c>
      <c r="BN56" s="18">
        <v>0</v>
      </c>
      <c r="BO56" s="18">
        <v>0</v>
      </c>
      <c r="BP56" s="18">
        <v>0</v>
      </c>
      <c r="BQ56" s="18">
        <v>0</v>
      </c>
      <c r="BR56" s="18">
        <v>0</v>
      </c>
      <c r="BS56" s="18">
        <v>0</v>
      </c>
      <c r="BT56" s="18">
        <v>0</v>
      </c>
      <c r="BU56" s="18">
        <v>0</v>
      </c>
      <c r="BV56" s="18">
        <v>0</v>
      </c>
      <c r="BW56" s="18">
        <v>0</v>
      </c>
      <c r="BX56" s="18">
        <v>0</v>
      </c>
      <c r="BY56" s="57">
        <v>0</v>
      </c>
      <c r="BZ56" s="54">
        <v>1572</v>
      </c>
      <c r="CA56" s="18">
        <v>393</v>
      </c>
      <c r="CB56" s="18">
        <v>393</v>
      </c>
      <c r="CC56" s="18">
        <v>393</v>
      </c>
      <c r="CD56" s="18">
        <v>393</v>
      </c>
      <c r="CE56" s="18">
        <v>844</v>
      </c>
      <c r="CF56" s="18">
        <v>211</v>
      </c>
      <c r="CG56" s="18">
        <v>211</v>
      </c>
      <c r="CH56" s="18">
        <v>211</v>
      </c>
      <c r="CI56" s="18">
        <v>211</v>
      </c>
      <c r="CJ56" s="18">
        <v>728</v>
      </c>
      <c r="CK56" s="18">
        <v>182</v>
      </c>
      <c r="CL56" s="18">
        <v>182</v>
      </c>
      <c r="CM56" s="18">
        <v>182</v>
      </c>
      <c r="CN56" s="57">
        <v>182</v>
      </c>
      <c r="CO56" s="54">
        <v>0</v>
      </c>
      <c r="CP56" s="18">
        <v>0</v>
      </c>
      <c r="CQ56" s="18">
        <v>0</v>
      </c>
      <c r="CR56" s="18">
        <v>0</v>
      </c>
      <c r="CS56" s="18">
        <v>0</v>
      </c>
      <c r="CT56" s="18">
        <v>0</v>
      </c>
      <c r="CU56" s="18">
        <v>0</v>
      </c>
      <c r="CV56" s="18">
        <v>0</v>
      </c>
      <c r="CW56" s="18">
        <v>0</v>
      </c>
      <c r="CX56" s="18">
        <v>0</v>
      </c>
      <c r="CY56" s="18">
        <v>0</v>
      </c>
      <c r="CZ56" s="18">
        <v>0</v>
      </c>
      <c r="DA56" s="18">
        <v>0</v>
      </c>
      <c r="DB56" s="18">
        <v>0</v>
      </c>
      <c r="DC56" s="57">
        <v>0</v>
      </c>
      <c r="DD56" s="54">
        <v>0</v>
      </c>
      <c r="DE56" s="18">
        <v>0</v>
      </c>
      <c r="DF56" s="18">
        <v>0</v>
      </c>
      <c r="DG56" s="18">
        <v>0</v>
      </c>
      <c r="DH56" s="18">
        <v>0</v>
      </c>
      <c r="DI56" s="18">
        <v>0</v>
      </c>
      <c r="DJ56" s="18">
        <v>0</v>
      </c>
      <c r="DK56" s="18">
        <v>0</v>
      </c>
      <c r="DL56" s="18">
        <v>0</v>
      </c>
      <c r="DM56" s="18">
        <v>0</v>
      </c>
      <c r="DN56" s="18">
        <v>0</v>
      </c>
      <c r="DO56" s="18">
        <v>0</v>
      </c>
      <c r="DP56" s="18">
        <v>0</v>
      </c>
      <c r="DQ56" s="18">
        <v>0</v>
      </c>
      <c r="DR56" s="57">
        <v>0</v>
      </c>
      <c r="DS56" s="54">
        <v>0</v>
      </c>
      <c r="DT56" s="18">
        <v>0</v>
      </c>
      <c r="DU56" s="18">
        <v>0</v>
      </c>
      <c r="DV56" s="18">
        <v>0</v>
      </c>
      <c r="DW56" s="18">
        <v>0</v>
      </c>
      <c r="DX56" s="18">
        <v>0</v>
      </c>
      <c r="DY56" s="18">
        <v>0</v>
      </c>
      <c r="DZ56" s="18">
        <v>0</v>
      </c>
      <c r="EA56" s="18">
        <v>0</v>
      </c>
      <c r="EB56" s="18">
        <v>0</v>
      </c>
      <c r="EC56" s="18">
        <v>0</v>
      </c>
      <c r="ED56" s="18">
        <v>0</v>
      </c>
      <c r="EE56" s="18">
        <v>0</v>
      </c>
      <c r="EF56" s="18">
        <v>0</v>
      </c>
      <c r="EG56" s="57">
        <v>0</v>
      </c>
      <c r="EH56" s="54">
        <v>0</v>
      </c>
      <c r="EI56" s="18">
        <v>0</v>
      </c>
      <c r="EJ56" s="18">
        <v>0</v>
      </c>
      <c r="EK56" s="18">
        <v>0</v>
      </c>
      <c r="EL56" s="18">
        <v>0</v>
      </c>
      <c r="EM56" s="18">
        <v>0</v>
      </c>
      <c r="EN56" s="18">
        <v>0</v>
      </c>
      <c r="EO56" s="18">
        <v>0</v>
      </c>
      <c r="EP56" s="18">
        <v>0</v>
      </c>
      <c r="EQ56" s="18">
        <v>0</v>
      </c>
      <c r="ER56" s="18">
        <v>0</v>
      </c>
      <c r="ES56" s="18">
        <v>0</v>
      </c>
      <c r="ET56" s="18">
        <v>0</v>
      </c>
      <c r="EU56" s="18">
        <v>0</v>
      </c>
      <c r="EV56" s="57">
        <v>0</v>
      </c>
      <c r="EW56" s="54">
        <v>0</v>
      </c>
      <c r="EX56" s="18">
        <v>0</v>
      </c>
      <c r="EY56" s="18">
        <v>0</v>
      </c>
      <c r="EZ56" s="18">
        <v>0</v>
      </c>
      <c r="FA56" s="18">
        <v>0</v>
      </c>
      <c r="FB56" s="18">
        <v>0</v>
      </c>
      <c r="FC56" s="18">
        <v>0</v>
      </c>
      <c r="FD56" s="18">
        <v>0</v>
      </c>
      <c r="FE56" s="18">
        <v>0</v>
      </c>
      <c r="FF56" s="18">
        <v>0</v>
      </c>
      <c r="FG56" s="18">
        <v>0</v>
      </c>
      <c r="FH56" s="18">
        <v>0</v>
      </c>
      <c r="FI56" s="18">
        <v>0</v>
      </c>
      <c r="FJ56" s="18">
        <v>0</v>
      </c>
      <c r="FK56" s="57">
        <v>0</v>
      </c>
      <c r="FL56" s="54">
        <v>0</v>
      </c>
      <c r="FM56" s="18">
        <v>0</v>
      </c>
      <c r="FN56" s="18">
        <v>0</v>
      </c>
      <c r="FO56" s="18">
        <v>0</v>
      </c>
      <c r="FP56" s="18">
        <v>0</v>
      </c>
      <c r="FQ56" s="18">
        <v>0</v>
      </c>
      <c r="FR56" s="18">
        <v>0</v>
      </c>
      <c r="FS56" s="18">
        <v>0</v>
      </c>
      <c r="FT56" s="18">
        <v>0</v>
      </c>
      <c r="FU56" s="18">
        <v>0</v>
      </c>
      <c r="FV56" s="18">
        <v>0</v>
      </c>
      <c r="FW56" s="18">
        <v>0</v>
      </c>
      <c r="FX56" s="18">
        <v>0</v>
      </c>
      <c r="FY56" s="18">
        <v>0</v>
      </c>
      <c r="FZ56" s="57">
        <v>0</v>
      </c>
      <c r="GA56" s="54">
        <v>0</v>
      </c>
      <c r="GB56" s="18">
        <v>0</v>
      </c>
      <c r="GC56" s="18">
        <v>0</v>
      </c>
      <c r="GD56" s="18">
        <v>0</v>
      </c>
      <c r="GE56" s="18">
        <v>0</v>
      </c>
      <c r="GF56" s="18">
        <v>0</v>
      </c>
      <c r="GG56" s="18">
        <v>0</v>
      </c>
      <c r="GH56" s="18">
        <v>0</v>
      </c>
      <c r="GI56" s="18">
        <v>0</v>
      </c>
      <c r="GJ56" s="18">
        <v>0</v>
      </c>
      <c r="GK56" s="18">
        <v>0</v>
      </c>
      <c r="GL56" s="18">
        <v>0</v>
      </c>
      <c r="GM56" s="18">
        <v>0</v>
      </c>
      <c r="GN56" s="18">
        <v>0</v>
      </c>
      <c r="GO56" s="57">
        <v>0</v>
      </c>
    </row>
    <row r="57" spans="1:197" x14ac:dyDescent="0.2">
      <c r="A57" s="61">
        <v>51</v>
      </c>
      <c r="B57" s="53" t="s">
        <v>42</v>
      </c>
      <c r="C57" s="56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57">
        <v>0</v>
      </c>
      <c r="R57" s="54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57">
        <v>0</v>
      </c>
      <c r="AG57" s="54">
        <v>0</v>
      </c>
      <c r="AH57" s="18">
        <v>0</v>
      </c>
      <c r="AI57" s="18">
        <v>0</v>
      </c>
      <c r="AJ57" s="18">
        <v>0</v>
      </c>
      <c r="AK57" s="18">
        <v>0</v>
      </c>
      <c r="AL57" s="18">
        <v>0</v>
      </c>
      <c r="AM57" s="18">
        <v>0</v>
      </c>
      <c r="AN57" s="18">
        <v>0</v>
      </c>
      <c r="AO57" s="18">
        <v>0</v>
      </c>
      <c r="AP57" s="18">
        <v>0</v>
      </c>
      <c r="AQ57" s="18">
        <v>0</v>
      </c>
      <c r="AR57" s="18">
        <v>0</v>
      </c>
      <c r="AS57" s="18">
        <v>0</v>
      </c>
      <c r="AT57" s="18">
        <v>0</v>
      </c>
      <c r="AU57" s="57">
        <v>0</v>
      </c>
      <c r="AV57" s="54">
        <v>0</v>
      </c>
      <c r="AW57" s="18">
        <v>0</v>
      </c>
      <c r="AX57" s="18">
        <v>0</v>
      </c>
      <c r="AY57" s="18">
        <v>0</v>
      </c>
      <c r="AZ57" s="18">
        <v>0</v>
      </c>
      <c r="BA57" s="18">
        <v>0</v>
      </c>
      <c r="BB57" s="18">
        <v>0</v>
      </c>
      <c r="BC57" s="18">
        <v>0</v>
      </c>
      <c r="BD57" s="18">
        <v>0</v>
      </c>
      <c r="BE57" s="18">
        <v>0</v>
      </c>
      <c r="BF57" s="18">
        <v>0</v>
      </c>
      <c r="BG57" s="18">
        <v>0</v>
      </c>
      <c r="BH57" s="18">
        <v>0</v>
      </c>
      <c r="BI57" s="18">
        <v>0</v>
      </c>
      <c r="BJ57" s="57">
        <v>0</v>
      </c>
      <c r="BK57" s="54">
        <v>0</v>
      </c>
      <c r="BL57" s="18">
        <v>0</v>
      </c>
      <c r="BM57" s="18">
        <v>0</v>
      </c>
      <c r="BN57" s="18">
        <v>0</v>
      </c>
      <c r="BO57" s="18">
        <v>0</v>
      </c>
      <c r="BP57" s="18">
        <v>0</v>
      </c>
      <c r="BQ57" s="18">
        <v>0</v>
      </c>
      <c r="BR57" s="18">
        <v>0</v>
      </c>
      <c r="BS57" s="18">
        <v>0</v>
      </c>
      <c r="BT57" s="18">
        <v>0</v>
      </c>
      <c r="BU57" s="18">
        <v>0</v>
      </c>
      <c r="BV57" s="18">
        <v>0</v>
      </c>
      <c r="BW57" s="18">
        <v>0</v>
      </c>
      <c r="BX57" s="18">
        <v>0</v>
      </c>
      <c r="BY57" s="57">
        <v>0</v>
      </c>
      <c r="BZ57" s="54">
        <v>0</v>
      </c>
      <c r="CA57" s="18">
        <v>0</v>
      </c>
      <c r="CB57" s="18">
        <v>0</v>
      </c>
      <c r="CC57" s="18">
        <v>0</v>
      </c>
      <c r="CD57" s="18">
        <v>0</v>
      </c>
      <c r="CE57" s="18">
        <v>0</v>
      </c>
      <c r="CF57" s="18">
        <v>0</v>
      </c>
      <c r="CG57" s="18">
        <v>0</v>
      </c>
      <c r="CH57" s="18">
        <v>0</v>
      </c>
      <c r="CI57" s="18">
        <v>0</v>
      </c>
      <c r="CJ57" s="18">
        <v>0</v>
      </c>
      <c r="CK57" s="18">
        <v>0</v>
      </c>
      <c r="CL57" s="18">
        <v>0</v>
      </c>
      <c r="CM57" s="18">
        <v>0</v>
      </c>
      <c r="CN57" s="57">
        <v>0</v>
      </c>
      <c r="CO57" s="54">
        <v>0</v>
      </c>
      <c r="CP57" s="18">
        <v>0</v>
      </c>
      <c r="CQ57" s="18">
        <v>0</v>
      </c>
      <c r="CR57" s="18">
        <v>0</v>
      </c>
      <c r="CS57" s="18">
        <v>0</v>
      </c>
      <c r="CT57" s="18">
        <v>0</v>
      </c>
      <c r="CU57" s="18">
        <v>0</v>
      </c>
      <c r="CV57" s="18">
        <v>0</v>
      </c>
      <c r="CW57" s="18">
        <v>0</v>
      </c>
      <c r="CX57" s="18">
        <v>0</v>
      </c>
      <c r="CY57" s="18">
        <v>0</v>
      </c>
      <c r="CZ57" s="18">
        <v>0</v>
      </c>
      <c r="DA57" s="18">
        <v>0</v>
      </c>
      <c r="DB57" s="18">
        <v>0</v>
      </c>
      <c r="DC57" s="57">
        <v>0</v>
      </c>
      <c r="DD57" s="54">
        <v>0</v>
      </c>
      <c r="DE57" s="18">
        <v>0</v>
      </c>
      <c r="DF57" s="18">
        <v>0</v>
      </c>
      <c r="DG57" s="18">
        <v>0</v>
      </c>
      <c r="DH57" s="18">
        <v>0</v>
      </c>
      <c r="DI57" s="18">
        <v>0</v>
      </c>
      <c r="DJ57" s="18">
        <v>0</v>
      </c>
      <c r="DK57" s="18">
        <v>0</v>
      </c>
      <c r="DL57" s="18">
        <v>0</v>
      </c>
      <c r="DM57" s="18">
        <v>0</v>
      </c>
      <c r="DN57" s="18">
        <v>0</v>
      </c>
      <c r="DO57" s="18">
        <v>0</v>
      </c>
      <c r="DP57" s="18">
        <v>0</v>
      </c>
      <c r="DQ57" s="18">
        <v>0</v>
      </c>
      <c r="DR57" s="57">
        <v>0</v>
      </c>
      <c r="DS57" s="54">
        <v>0</v>
      </c>
      <c r="DT57" s="18">
        <v>0</v>
      </c>
      <c r="DU57" s="18">
        <v>0</v>
      </c>
      <c r="DV57" s="18">
        <v>0</v>
      </c>
      <c r="DW57" s="18">
        <v>0</v>
      </c>
      <c r="DX57" s="18">
        <v>0</v>
      </c>
      <c r="DY57" s="18">
        <v>0</v>
      </c>
      <c r="DZ57" s="18">
        <v>0</v>
      </c>
      <c r="EA57" s="18">
        <v>0</v>
      </c>
      <c r="EB57" s="18">
        <v>0</v>
      </c>
      <c r="EC57" s="18">
        <v>0</v>
      </c>
      <c r="ED57" s="18">
        <v>0</v>
      </c>
      <c r="EE57" s="18">
        <v>0</v>
      </c>
      <c r="EF57" s="18">
        <v>0</v>
      </c>
      <c r="EG57" s="57">
        <v>0</v>
      </c>
      <c r="EH57" s="54">
        <v>0</v>
      </c>
      <c r="EI57" s="18">
        <v>0</v>
      </c>
      <c r="EJ57" s="18">
        <v>0</v>
      </c>
      <c r="EK57" s="18">
        <v>0</v>
      </c>
      <c r="EL57" s="18">
        <v>0</v>
      </c>
      <c r="EM57" s="18">
        <v>0</v>
      </c>
      <c r="EN57" s="18">
        <v>0</v>
      </c>
      <c r="EO57" s="18">
        <v>0</v>
      </c>
      <c r="EP57" s="18">
        <v>0</v>
      </c>
      <c r="EQ57" s="18">
        <v>0</v>
      </c>
      <c r="ER57" s="18">
        <v>0</v>
      </c>
      <c r="ES57" s="18">
        <v>0</v>
      </c>
      <c r="ET57" s="18">
        <v>0</v>
      </c>
      <c r="EU57" s="18">
        <v>0</v>
      </c>
      <c r="EV57" s="57">
        <v>0</v>
      </c>
      <c r="EW57" s="54">
        <v>0</v>
      </c>
      <c r="EX57" s="18">
        <v>0</v>
      </c>
      <c r="EY57" s="18">
        <v>0</v>
      </c>
      <c r="EZ57" s="18">
        <v>0</v>
      </c>
      <c r="FA57" s="18">
        <v>0</v>
      </c>
      <c r="FB57" s="18">
        <v>0</v>
      </c>
      <c r="FC57" s="18">
        <v>0</v>
      </c>
      <c r="FD57" s="18">
        <v>0</v>
      </c>
      <c r="FE57" s="18">
        <v>0</v>
      </c>
      <c r="FF57" s="18">
        <v>0</v>
      </c>
      <c r="FG57" s="18">
        <v>0</v>
      </c>
      <c r="FH57" s="18">
        <v>0</v>
      </c>
      <c r="FI57" s="18">
        <v>0</v>
      </c>
      <c r="FJ57" s="18">
        <v>0</v>
      </c>
      <c r="FK57" s="57">
        <v>0</v>
      </c>
      <c r="FL57" s="54">
        <v>0</v>
      </c>
      <c r="FM57" s="18">
        <v>0</v>
      </c>
      <c r="FN57" s="18">
        <v>0</v>
      </c>
      <c r="FO57" s="18">
        <v>0</v>
      </c>
      <c r="FP57" s="18">
        <v>0</v>
      </c>
      <c r="FQ57" s="18">
        <v>0</v>
      </c>
      <c r="FR57" s="18">
        <v>0</v>
      </c>
      <c r="FS57" s="18">
        <v>0</v>
      </c>
      <c r="FT57" s="18">
        <v>0</v>
      </c>
      <c r="FU57" s="18">
        <v>0</v>
      </c>
      <c r="FV57" s="18">
        <v>0</v>
      </c>
      <c r="FW57" s="18">
        <v>0</v>
      </c>
      <c r="FX57" s="18">
        <v>0</v>
      </c>
      <c r="FY57" s="18">
        <v>0</v>
      </c>
      <c r="FZ57" s="57">
        <v>0</v>
      </c>
      <c r="GA57" s="54">
        <v>0</v>
      </c>
      <c r="GB57" s="18">
        <v>0</v>
      </c>
      <c r="GC57" s="18">
        <v>0</v>
      </c>
      <c r="GD57" s="18">
        <v>0</v>
      </c>
      <c r="GE57" s="18">
        <v>0</v>
      </c>
      <c r="GF57" s="18">
        <v>0</v>
      </c>
      <c r="GG57" s="18">
        <v>0</v>
      </c>
      <c r="GH57" s="18">
        <v>0</v>
      </c>
      <c r="GI57" s="18">
        <v>0</v>
      </c>
      <c r="GJ57" s="18">
        <v>0</v>
      </c>
      <c r="GK57" s="18">
        <v>0</v>
      </c>
      <c r="GL57" s="18">
        <v>0</v>
      </c>
      <c r="GM57" s="18">
        <v>0</v>
      </c>
      <c r="GN57" s="18">
        <v>0</v>
      </c>
      <c r="GO57" s="57">
        <v>0</v>
      </c>
    </row>
    <row r="58" spans="1:197" x14ac:dyDescent="0.2">
      <c r="A58" s="61">
        <v>52</v>
      </c>
      <c r="B58" s="53" t="s">
        <v>43</v>
      </c>
      <c r="C58" s="56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57">
        <v>0</v>
      </c>
      <c r="R58" s="54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57">
        <v>0</v>
      </c>
      <c r="AG58" s="54">
        <v>0</v>
      </c>
      <c r="AH58" s="18">
        <v>0</v>
      </c>
      <c r="AI58" s="18">
        <v>0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57">
        <v>0</v>
      </c>
      <c r="AV58" s="54">
        <v>0</v>
      </c>
      <c r="AW58" s="18">
        <v>0</v>
      </c>
      <c r="AX58" s="18">
        <v>0</v>
      </c>
      <c r="AY58" s="18">
        <v>0</v>
      </c>
      <c r="AZ58" s="18">
        <v>0</v>
      </c>
      <c r="BA58" s="18">
        <v>0</v>
      </c>
      <c r="BB58" s="18">
        <v>0</v>
      </c>
      <c r="BC58" s="18">
        <v>0</v>
      </c>
      <c r="BD58" s="18">
        <v>0</v>
      </c>
      <c r="BE58" s="18">
        <v>0</v>
      </c>
      <c r="BF58" s="18">
        <v>0</v>
      </c>
      <c r="BG58" s="18">
        <v>0</v>
      </c>
      <c r="BH58" s="18">
        <v>0</v>
      </c>
      <c r="BI58" s="18">
        <v>0</v>
      </c>
      <c r="BJ58" s="57">
        <v>0</v>
      </c>
      <c r="BK58" s="54">
        <v>0</v>
      </c>
      <c r="BL58" s="18">
        <v>0</v>
      </c>
      <c r="BM58" s="18">
        <v>0</v>
      </c>
      <c r="BN58" s="18">
        <v>0</v>
      </c>
      <c r="BO58" s="18">
        <v>0</v>
      </c>
      <c r="BP58" s="18">
        <v>0</v>
      </c>
      <c r="BQ58" s="18">
        <v>0</v>
      </c>
      <c r="BR58" s="18">
        <v>0</v>
      </c>
      <c r="BS58" s="18">
        <v>0</v>
      </c>
      <c r="BT58" s="18">
        <v>0</v>
      </c>
      <c r="BU58" s="18">
        <v>0</v>
      </c>
      <c r="BV58" s="18">
        <v>0</v>
      </c>
      <c r="BW58" s="18">
        <v>0</v>
      </c>
      <c r="BX58" s="18">
        <v>0</v>
      </c>
      <c r="BY58" s="57">
        <v>0</v>
      </c>
      <c r="BZ58" s="54">
        <v>0</v>
      </c>
      <c r="CA58" s="18">
        <v>0</v>
      </c>
      <c r="CB58" s="18">
        <v>0</v>
      </c>
      <c r="CC58" s="18">
        <v>0</v>
      </c>
      <c r="CD58" s="18">
        <v>0</v>
      </c>
      <c r="CE58" s="18">
        <v>0</v>
      </c>
      <c r="CF58" s="18">
        <v>0</v>
      </c>
      <c r="CG58" s="18">
        <v>0</v>
      </c>
      <c r="CH58" s="18">
        <v>0</v>
      </c>
      <c r="CI58" s="18">
        <v>0</v>
      </c>
      <c r="CJ58" s="18">
        <v>0</v>
      </c>
      <c r="CK58" s="18">
        <v>0</v>
      </c>
      <c r="CL58" s="18">
        <v>0</v>
      </c>
      <c r="CM58" s="18">
        <v>0</v>
      </c>
      <c r="CN58" s="57">
        <v>0</v>
      </c>
      <c r="CO58" s="54">
        <v>0</v>
      </c>
      <c r="CP58" s="18">
        <v>0</v>
      </c>
      <c r="CQ58" s="18">
        <v>0</v>
      </c>
      <c r="CR58" s="18">
        <v>0</v>
      </c>
      <c r="CS58" s="18">
        <v>0</v>
      </c>
      <c r="CT58" s="18">
        <v>0</v>
      </c>
      <c r="CU58" s="18">
        <v>0</v>
      </c>
      <c r="CV58" s="18">
        <v>0</v>
      </c>
      <c r="CW58" s="18">
        <v>0</v>
      </c>
      <c r="CX58" s="18">
        <v>0</v>
      </c>
      <c r="CY58" s="18">
        <v>0</v>
      </c>
      <c r="CZ58" s="18">
        <v>0</v>
      </c>
      <c r="DA58" s="18">
        <v>0</v>
      </c>
      <c r="DB58" s="18">
        <v>0</v>
      </c>
      <c r="DC58" s="57">
        <v>0</v>
      </c>
      <c r="DD58" s="54">
        <v>0</v>
      </c>
      <c r="DE58" s="18">
        <v>0</v>
      </c>
      <c r="DF58" s="18">
        <v>0</v>
      </c>
      <c r="DG58" s="18">
        <v>0</v>
      </c>
      <c r="DH58" s="18">
        <v>0</v>
      </c>
      <c r="DI58" s="18">
        <v>0</v>
      </c>
      <c r="DJ58" s="18">
        <v>0</v>
      </c>
      <c r="DK58" s="18">
        <v>0</v>
      </c>
      <c r="DL58" s="18">
        <v>0</v>
      </c>
      <c r="DM58" s="18">
        <v>0</v>
      </c>
      <c r="DN58" s="18">
        <v>0</v>
      </c>
      <c r="DO58" s="18">
        <v>0</v>
      </c>
      <c r="DP58" s="18">
        <v>0</v>
      </c>
      <c r="DQ58" s="18">
        <v>0</v>
      </c>
      <c r="DR58" s="57">
        <v>0</v>
      </c>
      <c r="DS58" s="54">
        <v>0</v>
      </c>
      <c r="DT58" s="18">
        <v>0</v>
      </c>
      <c r="DU58" s="18">
        <v>0</v>
      </c>
      <c r="DV58" s="18">
        <v>0</v>
      </c>
      <c r="DW58" s="18">
        <v>0</v>
      </c>
      <c r="DX58" s="18">
        <v>0</v>
      </c>
      <c r="DY58" s="18">
        <v>0</v>
      </c>
      <c r="DZ58" s="18">
        <v>0</v>
      </c>
      <c r="EA58" s="18">
        <v>0</v>
      </c>
      <c r="EB58" s="18">
        <v>0</v>
      </c>
      <c r="EC58" s="18">
        <v>0</v>
      </c>
      <c r="ED58" s="18">
        <v>0</v>
      </c>
      <c r="EE58" s="18">
        <v>0</v>
      </c>
      <c r="EF58" s="18">
        <v>0</v>
      </c>
      <c r="EG58" s="57">
        <v>0</v>
      </c>
      <c r="EH58" s="54">
        <v>0</v>
      </c>
      <c r="EI58" s="18">
        <v>0</v>
      </c>
      <c r="EJ58" s="18">
        <v>0</v>
      </c>
      <c r="EK58" s="18">
        <v>0</v>
      </c>
      <c r="EL58" s="18">
        <v>0</v>
      </c>
      <c r="EM58" s="18">
        <v>0</v>
      </c>
      <c r="EN58" s="18">
        <v>0</v>
      </c>
      <c r="EO58" s="18">
        <v>0</v>
      </c>
      <c r="EP58" s="18">
        <v>0</v>
      </c>
      <c r="EQ58" s="18">
        <v>0</v>
      </c>
      <c r="ER58" s="18">
        <v>0</v>
      </c>
      <c r="ES58" s="18">
        <v>0</v>
      </c>
      <c r="ET58" s="18">
        <v>0</v>
      </c>
      <c r="EU58" s="18">
        <v>0</v>
      </c>
      <c r="EV58" s="57">
        <v>0</v>
      </c>
      <c r="EW58" s="54">
        <v>0</v>
      </c>
      <c r="EX58" s="18">
        <v>0</v>
      </c>
      <c r="EY58" s="18">
        <v>0</v>
      </c>
      <c r="EZ58" s="18">
        <v>0</v>
      </c>
      <c r="FA58" s="18">
        <v>0</v>
      </c>
      <c r="FB58" s="18">
        <v>0</v>
      </c>
      <c r="FC58" s="18">
        <v>0</v>
      </c>
      <c r="FD58" s="18">
        <v>0</v>
      </c>
      <c r="FE58" s="18">
        <v>0</v>
      </c>
      <c r="FF58" s="18">
        <v>0</v>
      </c>
      <c r="FG58" s="18">
        <v>0</v>
      </c>
      <c r="FH58" s="18">
        <v>0</v>
      </c>
      <c r="FI58" s="18">
        <v>0</v>
      </c>
      <c r="FJ58" s="18">
        <v>0</v>
      </c>
      <c r="FK58" s="57">
        <v>0</v>
      </c>
      <c r="FL58" s="54">
        <v>0</v>
      </c>
      <c r="FM58" s="18">
        <v>0</v>
      </c>
      <c r="FN58" s="18">
        <v>0</v>
      </c>
      <c r="FO58" s="18">
        <v>0</v>
      </c>
      <c r="FP58" s="18">
        <v>0</v>
      </c>
      <c r="FQ58" s="18">
        <v>0</v>
      </c>
      <c r="FR58" s="18">
        <v>0</v>
      </c>
      <c r="FS58" s="18">
        <v>0</v>
      </c>
      <c r="FT58" s="18">
        <v>0</v>
      </c>
      <c r="FU58" s="18">
        <v>0</v>
      </c>
      <c r="FV58" s="18">
        <v>0</v>
      </c>
      <c r="FW58" s="18">
        <v>0</v>
      </c>
      <c r="FX58" s="18">
        <v>0</v>
      </c>
      <c r="FY58" s="18">
        <v>0</v>
      </c>
      <c r="FZ58" s="57">
        <v>0</v>
      </c>
      <c r="GA58" s="54">
        <v>0</v>
      </c>
      <c r="GB58" s="18">
        <v>0</v>
      </c>
      <c r="GC58" s="18">
        <v>0</v>
      </c>
      <c r="GD58" s="18">
        <v>0</v>
      </c>
      <c r="GE58" s="18">
        <v>0</v>
      </c>
      <c r="GF58" s="18">
        <v>0</v>
      </c>
      <c r="GG58" s="18">
        <v>0</v>
      </c>
      <c r="GH58" s="18">
        <v>0</v>
      </c>
      <c r="GI58" s="18">
        <v>0</v>
      </c>
      <c r="GJ58" s="18">
        <v>0</v>
      </c>
      <c r="GK58" s="18">
        <v>0</v>
      </c>
      <c r="GL58" s="18">
        <v>0</v>
      </c>
      <c r="GM58" s="18">
        <v>0</v>
      </c>
      <c r="GN58" s="18">
        <v>0</v>
      </c>
      <c r="GO58" s="57">
        <v>0</v>
      </c>
    </row>
    <row r="59" spans="1:197" x14ac:dyDescent="0.2">
      <c r="A59" s="61">
        <v>53</v>
      </c>
      <c r="B59" s="53" t="s">
        <v>44</v>
      </c>
      <c r="C59" s="56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57">
        <v>0</v>
      </c>
      <c r="R59" s="54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57">
        <v>0</v>
      </c>
      <c r="AG59" s="54">
        <v>0</v>
      </c>
      <c r="AH59" s="18">
        <v>0</v>
      </c>
      <c r="AI59" s="18">
        <v>0</v>
      </c>
      <c r="AJ59" s="18">
        <v>0</v>
      </c>
      <c r="AK59" s="18">
        <v>0</v>
      </c>
      <c r="AL59" s="18">
        <v>0</v>
      </c>
      <c r="AM59" s="18">
        <v>0</v>
      </c>
      <c r="AN59" s="18">
        <v>0</v>
      </c>
      <c r="AO59" s="18">
        <v>0</v>
      </c>
      <c r="AP59" s="18">
        <v>0</v>
      </c>
      <c r="AQ59" s="18">
        <v>0</v>
      </c>
      <c r="AR59" s="18">
        <v>0</v>
      </c>
      <c r="AS59" s="18">
        <v>0</v>
      </c>
      <c r="AT59" s="18">
        <v>0</v>
      </c>
      <c r="AU59" s="57">
        <v>0</v>
      </c>
      <c r="AV59" s="54">
        <v>0</v>
      </c>
      <c r="AW59" s="18">
        <v>0</v>
      </c>
      <c r="AX59" s="18">
        <v>0</v>
      </c>
      <c r="AY59" s="18">
        <v>0</v>
      </c>
      <c r="AZ59" s="18">
        <v>0</v>
      </c>
      <c r="BA59" s="18">
        <v>0</v>
      </c>
      <c r="BB59" s="18">
        <v>0</v>
      </c>
      <c r="BC59" s="18">
        <v>0</v>
      </c>
      <c r="BD59" s="18">
        <v>0</v>
      </c>
      <c r="BE59" s="18">
        <v>0</v>
      </c>
      <c r="BF59" s="18">
        <v>0</v>
      </c>
      <c r="BG59" s="18">
        <v>0</v>
      </c>
      <c r="BH59" s="18">
        <v>0</v>
      </c>
      <c r="BI59" s="18">
        <v>0</v>
      </c>
      <c r="BJ59" s="57">
        <v>0</v>
      </c>
      <c r="BK59" s="54">
        <v>0</v>
      </c>
      <c r="BL59" s="18">
        <v>0</v>
      </c>
      <c r="BM59" s="18">
        <v>0</v>
      </c>
      <c r="BN59" s="18">
        <v>0</v>
      </c>
      <c r="BO59" s="18">
        <v>0</v>
      </c>
      <c r="BP59" s="18">
        <v>0</v>
      </c>
      <c r="BQ59" s="18">
        <v>0</v>
      </c>
      <c r="BR59" s="18">
        <v>0</v>
      </c>
      <c r="BS59" s="18">
        <v>0</v>
      </c>
      <c r="BT59" s="18">
        <v>0</v>
      </c>
      <c r="BU59" s="18">
        <v>0</v>
      </c>
      <c r="BV59" s="18">
        <v>0</v>
      </c>
      <c r="BW59" s="18">
        <v>0</v>
      </c>
      <c r="BX59" s="18">
        <v>0</v>
      </c>
      <c r="BY59" s="57">
        <v>0</v>
      </c>
      <c r="BZ59" s="54">
        <v>0</v>
      </c>
      <c r="CA59" s="18">
        <v>0</v>
      </c>
      <c r="CB59" s="18">
        <v>0</v>
      </c>
      <c r="CC59" s="18">
        <v>0</v>
      </c>
      <c r="CD59" s="18">
        <v>0</v>
      </c>
      <c r="CE59" s="18">
        <v>0</v>
      </c>
      <c r="CF59" s="18">
        <v>0</v>
      </c>
      <c r="CG59" s="18">
        <v>0</v>
      </c>
      <c r="CH59" s="18">
        <v>0</v>
      </c>
      <c r="CI59" s="18">
        <v>0</v>
      </c>
      <c r="CJ59" s="18">
        <v>0</v>
      </c>
      <c r="CK59" s="18">
        <v>0</v>
      </c>
      <c r="CL59" s="18">
        <v>0</v>
      </c>
      <c r="CM59" s="18">
        <v>0</v>
      </c>
      <c r="CN59" s="57">
        <v>0</v>
      </c>
      <c r="CO59" s="54">
        <v>0</v>
      </c>
      <c r="CP59" s="18">
        <v>0</v>
      </c>
      <c r="CQ59" s="18">
        <v>0</v>
      </c>
      <c r="CR59" s="18">
        <v>0</v>
      </c>
      <c r="CS59" s="18">
        <v>0</v>
      </c>
      <c r="CT59" s="18">
        <v>0</v>
      </c>
      <c r="CU59" s="18">
        <v>0</v>
      </c>
      <c r="CV59" s="18">
        <v>0</v>
      </c>
      <c r="CW59" s="18">
        <v>0</v>
      </c>
      <c r="CX59" s="18">
        <v>0</v>
      </c>
      <c r="CY59" s="18">
        <v>0</v>
      </c>
      <c r="CZ59" s="18">
        <v>0</v>
      </c>
      <c r="DA59" s="18">
        <v>0</v>
      </c>
      <c r="DB59" s="18">
        <v>0</v>
      </c>
      <c r="DC59" s="57">
        <v>0</v>
      </c>
      <c r="DD59" s="54">
        <v>0</v>
      </c>
      <c r="DE59" s="18">
        <v>0</v>
      </c>
      <c r="DF59" s="18">
        <v>0</v>
      </c>
      <c r="DG59" s="18">
        <v>0</v>
      </c>
      <c r="DH59" s="18">
        <v>0</v>
      </c>
      <c r="DI59" s="18">
        <v>0</v>
      </c>
      <c r="DJ59" s="18">
        <v>0</v>
      </c>
      <c r="DK59" s="18">
        <v>0</v>
      </c>
      <c r="DL59" s="18">
        <v>0</v>
      </c>
      <c r="DM59" s="18">
        <v>0</v>
      </c>
      <c r="DN59" s="18">
        <v>0</v>
      </c>
      <c r="DO59" s="18">
        <v>0</v>
      </c>
      <c r="DP59" s="18">
        <v>0</v>
      </c>
      <c r="DQ59" s="18">
        <v>0</v>
      </c>
      <c r="DR59" s="57">
        <v>0</v>
      </c>
      <c r="DS59" s="54">
        <v>0</v>
      </c>
      <c r="DT59" s="18">
        <v>0</v>
      </c>
      <c r="DU59" s="18">
        <v>0</v>
      </c>
      <c r="DV59" s="18">
        <v>0</v>
      </c>
      <c r="DW59" s="18">
        <v>0</v>
      </c>
      <c r="DX59" s="18">
        <v>0</v>
      </c>
      <c r="DY59" s="18">
        <v>0</v>
      </c>
      <c r="DZ59" s="18">
        <v>0</v>
      </c>
      <c r="EA59" s="18">
        <v>0</v>
      </c>
      <c r="EB59" s="18">
        <v>0</v>
      </c>
      <c r="EC59" s="18">
        <v>0</v>
      </c>
      <c r="ED59" s="18">
        <v>0</v>
      </c>
      <c r="EE59" s="18">
        <v>0</v>
      </c>
      <c r="EF59" s="18">
        <v>0</v>
      </c>
      <c r="EG59" s="57">
        <v>0</v>
      </c>
      <c r="EH59" s="54">
        <v>0</v>
      </c>
      <c r="EI59" s="18">
        <v>0</v>
      </c>
      <c r="EJ59" s="18">
        <v>0</v>
      </c>
      <c r="EK59" s="18">
        <v>0</v>
      </c>
      <c r="EL59" s="18">
        <v>0</v>
      </c>
      <c r="EM59" s="18">
        <v>0</v>
      </c>
      <c r="EN59" s="18">
        <v>0</v>
      </c>
      <c r="EO59" s="18">
        <v>0</v>
      </c>
      <c r="EP59" s="18">
        <v>0</v>
      </c>
      <c r="EQ59" s="18">
        <v>0</v>
      </c>
      <c r="ER59" s="18">
        <v>0</v>
      </c>
      <c r="ES59" s="18">
        <v>0</v>
      </c>
      <c r="ET59" s="18">
        <v>0</v>
      </c>
      <c r="EU59" s="18">
        <v>0</v>
      </c>
      <c r="EV59" s="57">
        <v>0</v>
      </c>
      <c r="EW59" s="54">
        <v>0</v>
      </c>
      <c r="EX59" s="18">
        <v>0</v>
      </c>
      <c r="EY59" s="18">
        <v>0</v>
      </c>
      <c r="EZ59" s="18">
        <v>0</v>
      </c>
      <c r="FA59" s="18">
        <v>0</v>
      </c>
      <c r="FB59" s="18">
        <v>0</v>
      </c>
      <c r="FC59" s="18">
        <v>0</v>
      </c>
      <c r="FD59" s="18">
        <v>0</v>
      </c>
      <c r="FE59" s="18">
        <v>0</v>
      </c>
      <c r="FF59" s="18">
        <v>0</v>
      </c>
      <c r="FG59" s="18">
        <v>0</v>
      </c>
      <c r="FH59" s="18">
        <v>0</v>
      </c>
      <c r="FI59" s="18">
        <v>0</v>
      </c>
      <c r="FJ59" s="18">
        <v>0</v>
      </c>
      <c r="FK59" s="57">
        <v>0</v>
      </c>
      <c r="FL59" s="54">
        <v>0</v>
      </c>
      <c r="FM59" s="18">
        <v>0</v>
      </c>
      <c r="FN59" s="18">
        <v>0</v>
      </c>
      <c r="FO59" s="18">
        <v>0</v>
      </c>
      <c r="FP59" s="18">
        <v>0</v>
      </c>
      <c r="FQ59" s="18">
        <v>0</v>
      </c>
      <c r="FR59" s="18">
        <v>0</v>
      </c>
      <c r="FS59" s="18">
        <v>0</v>
      </c>
      <c r="FT59" s="18">
        <v>0</v>
      </c>
      <c r="FU59" s="18">
        <v>0</v>
      </c>
      <c r="FV59" s="18">
        <v>0</v>
      </c>
      <c r="FW59" s="18">
        <v>0</v>
      </c>
      <c r="FX59" s="18">
        <v>0</v>
      </c>
      <c r="FY59" s="18">
        <v>0</v>
      </c>
      <c r="FZ59" s="57">
        <v>0</v>
      </c>
      <c r="GA59" s="54">
        <v>0</v>
      </c>
      <c r="GB59" s="18">
        <v>0</v>
      </c>
      <c r="GC59" s="18">
        <v>0</v>
      </c>
      <c r="GD59" s="18">
        <v>0</v>
      </c>
      <c r="GE59" s="18">
        <v>0</v>
      </c>
      <c r="GF59" s="18">
        <v>0</v>
      </c>
      <c r="GG59" s="18">
        <v>0</v>
      </c>
      <c r="GH59" s="18">
        <v>0</v>
      </c>
      <c r="GI59" s="18">
        <v>0</v>
      </c>
      <c r="GJ59" s="18">
        <v>0</v>
      </c>
      <c r="GK59" s="18">
        <v>0</v>
      </c>
      <c r="GL59" s="18">
        <v>0</v>
      </c>
      <c r="GM59" s="18">
        <v>0</v>
      </c>
      <c r="GN59" s="18">
        <v>0</v>
      </c>
      <c r="GO59" s="57">
        <v>0</v>
      </c>
    </row>
    <row r="60" spans="1:197" x14ac:dyDescent="0.2">
      <c r="A60" s="61">
        <v>54</v>
      </c>
      <c r="B60" s="62" t="s">
        <v>77</v>
      </c>
      <c r="C60" s="56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57">
        <v>0</v>
      </c>
      <c r="R60" s="54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57">
        <v>0</v>
      </c>
      <c r="AG60" s="54">
        <v>0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0</v>
      </c>
      <c r="AT60" s="18">
        <v>0</v>
      </c>
      <c r="AU60" s="57">
        <v>0</v>
      </c>
      <c r="AV60" s="54">
        <v>0</v>
      </c>
      <c r="AW60" s="18">
        <v>0</v>
      </c>
      <c r="AX60" s="18">
        <v>0</v>
      </c>
      <c r="AY60" s="18">
        <v>0</v>
      </c>
      <c r="AZ60" s="18">
        <v>0</v>
      </c>
      <c r="BA60" s="18">
        <v>0</v>
      </c>
      <c r="BB60" s="18">
        <v>0</v>
      </c>
      <c r="BC60" s="18">
        <v>0</v>
      </c>
      <c r="BD60" s="18">
        <v>0</v>
      </c>
      <c r="BE60" s="18">
        <v>0</v>
      </c>
      <c r="BF60" s="18">
        <v>0</v>
      </c>
      <c r="BG60" s="18">
        <v>0</v>
      </c>
      <c r="BH60" s="18">
        <v>0</v>
      </c>
      <c r="BI60" s="18">
        <v>0</v>
      </c>
      <c r="BJ60" s="57">
        <v>0</v>
      </c>
      <c r="BK60" s="54">
        <v>0</v>
      </c>
      <c r="BL60" s="18">
        <v>0</v>
      </c>
      <c r="BM60" s="18">
        <v>0</v>
      </c>
      <c r="BN60" s="18">
        <v>0</v>
      </c>
      <c r="BO60" s="18">
        <v>0</v>
      </c>
      <c r="BP60" s="18">
        <v>0</v>
      </c>
      <c r="BQ60" s="18">
        <v>0</v>
      </c>
      <c r="BR60" s="18">
        <v>0</v>
      </c>
      <c r="BS60" s="18">
        <v>0</v>
      </c>
      <c r="BT60" s="18">
        <v>0</v>
      </c>
      <c r="BU60" s="18">
        <v>0</v>
      </c>
      <c r="BV60" s="18">
        <v>0</v>
      </c>
      <c r="BW60" s="18">
        <v>0</v>
      </c>
      <c r="BX60" s="18">
        <v>0</v>
      </c>
      <c r="BY60" s="57">
        <v>0</v>
      </c>
      <c r="BZ60" s="54">
        <v>0</v>
      </c>
      <c r="CA60" s="18">
        <v>0</v>
      </c>
      <c r="CB60" s="18">
        <v>0</v>
      </c>
      <c r="CC60" s="18">
        <v>0</v>
      </c>
      <c r="CD60" s="18">
        <v>0</v>
      </c>
      <c r="CE60" s="18">
        <v>0</v>
      </c>
      <c r="CF60" s="18">
        <v>0</v>
      </c>
      <c r="CG60" s="18">
        <v>0</v>
      </c>
      <c r="CH60" s="18">
        <v>0</v>
      </c>
      <c r="CI60" s="18">
        <v>0</v>
      </c>
      <c r="CJ60" s="18">
        <v>0</v>
      </c>
      <c r="CK60" s="18">
        <v>0</v>
      </c>
      <c r="CL60" s="18">
        <v>0</v>
      </c>
      <c r="CM60" s="18">
        <v>0</v>
      </c>
      <c r="CN60" s="57">
        <v>0</v>
      </c>
      <c r="CO60" s="54">
        <v>0</v>
      </c>
      <c r="CP60" s="18">
        <v>0</v>
      </c>
      <c r="CQ60" s="18">
        <v>0</v>
      </c>
      <c r="CR60" s="18">
        <v>0</v>
      </c>
      <c r="CS60" s="18">
        <v>0</v>
      </c>
      <c r="CT60" s="18">
        <v>0</v>
      </c>
      <c r="CU60" s="18">
        <v>0</v>
      </c>
      <c r="CV60" s="18">
        <v>0</v>
      </c>
      <c r="CW60" s="18">
        <v>0</v>
      </c>
      <c r="CX60" s="18">
        <v>0</v>
      </c>
      <c r="CY60" s="18">
        <v>0</v>
      </c>
      <c r="CZ60" s="18">
        <v>0</v>
      </c>
      <c r="DA60" s="18">
        <v>0</v>
      </c>
      <c r="DB60" s="18">
        <v>0</v>
      </c>
      <c r="DC60" s="57">
        <v>0</v>
      </c>
      <c r="DD60" s="54">
        <v>0</v>
      </c>
      <c r="DE60" s="18">
        <v>0</v>
      </c>
      <c r="DF60" s="18">
        <v>0</v>
      </c>
      <c r="DG60" s="18">
        <v>0</v>
      </c>
      <c r="DH60" s="18">
        <v>0</v>
      </c>
      <c r="DI60" s="18">
        <v>0</v>
      </c>
      <c r="DJ60" s="18">
        <v>0</v>
      </c>
      <c r="DK60" s="18">
        <v>0</v>
      </c>
      <c r="DL60" s="18">
        <v>0</v>
      </c>
      <c r="DM60" s="18">
        <v>0</v>
      </c>
      <c r="DN60" s="18">
        <v>0</v>
      </c>
      <c r="DO60" s="18">
        <v>0</v>
      </c>
      <c r="DP60" s="18">
        <v>0</v>
      </c>
      <c r="DQ60" s="18">
        <v>0</v>
      </c>
      <c r="DR60" s="57">
        <v>0</v>
      </c>
      <c r="DS60" s="54">
        <v>0</v>
      </c>
      <c r="DT60" s="18">
        <v>0</v>
      </c>
      <c r="DU60" s="18">
        <v>0</v>
      </c>
      <c r="DV60" s="18">
        <v>0</v>
      </c>
      <c r="DW60" s="18">
        <v>0</v>
      </c>
      <c r="DX60" s="18">
        <v>0</v>
      </c>
      <c r="DY60" s="18">
        <v>0</v>
      </c>
      <c r="DZ60" s="18">
        <v>0</v>
      </c>
      <c r="EA60" s="18">
        <v>0</v>
      </c>
      <c r="EB60" s="18">
        <v>0</v>
      </c>
      <c r="EC60" s="18">
        <v>0</v>
      </c>
      <c r="ED60" s="18">
        <v>0</v>
      </c>
      <c r="EE60" s="18">
        <v>0</v>
      </c>
      <c r="EF60" s="18">
        <v>0</v>
      </c>
      <c r="EG60" s="57">
        <v>0</v>
      </c>
      <c r="EH60" s="54">
        <v>0</v>
      </c>
      <c r="EI60" s="18">
        <v>0</v>
      </c>
      <c r="EJ60" s="18">
        <v>0</v>
      </c>
      <c r="EK60" s="18">
        <v>0</v>
      </c>
      <c r="EL60" s="18">
        <v>0</v>
      </c>
      <c r="EM60" s="18">
        <v>0</v>
      </c>
      <c r="EN60" s="18">
        <v>0</v>
      </c>
      <c r="EO60" s="18">
        <v>0</v>
      </c>
      <c r="EP60" s="18">
        <v>0</v>
      </c>
      <c r="EQ60" s="18">
        <v>0</v>
      </c>
      <c r="ER60" s="18">
        <v>0</v>
      </c>
      <c r="ES60" s="18">
        <v>0</v>
      </c>
      <c r="ET60" s="18">
        <v>0</v>
      </c>
      <c r="EU60" s="18">
        <v>0</v>
      </c>
      <c r="EV60" s="57">
        <v>0</v>
      </c>
      <c r="EW60" s="54">
        <v>0</v>
      </c>
      <c r="EX60" s="18">
        <v>0</v>
      </c>
      <c r="EY60" s="18">
        <v>0</v>
      </c>
      <c r="EZ60" s="18">
        <v>0</v>
      </c>
      <c r="FA60" s="18">
        <v>0</v>
      </c>
      <c r="FB60" s="18">
        <v>0</v>
      </c>
      <c r="FC60" s="18">
        <v>0</v>
      </c>
      <c r="FD60" s="18">
        <v>0</v>
      </c>
      <c r="FE60" s="18">
        <v>0</v>
      </c>
      <c r="FF60" s="18">
        <v>0</v>
      </c>
      <c r="FG60" s="18">
        <v>0</v>
      </c>
      <c r="FH60" s="18">
        <v>0</v>
      </c>
      <c r="FI60" s="18">
        <v>0</v>
      </c>
      <c r="FJ60" s="18">
        <v>0</v>
      </c>
      <c r="FK60" s="57">
        <v>0</v>
      </c>
      <c r="FL60" s="54">
        <v>0</v>
      </c>
      <c r="FM60" s="18">
        <v>0</v>
      </c>
      <c r="FN60" s="18">
        <v>0</v>
      </c>
      <c r="FO60" s="18">
        <v>0</v>
      </c>
      <c r="FP60" s="18">
        <v>0</v>
      </c>
      <c r="FQ60" s="18">
        <v>0</v>
      </c>
      <c r="FR60" s="18">
        <v>0</v>
      </c>
      <c r="FS60" s="18">
        <v>0</v>
      </c>
      <c r="FT60" s="18">
        <v>0</v>
      </c>
      <c r="FU60" s="18">
        <v>0</v>
      </c>
      <c r="FV60" s="18">
        <v>0</v>
      </c>
      <c r="FW60" s="18">
        <v>0</v>
      </c>
      <c r="FX60" s="18">
        <v>0</v>
      </c>
      <c r="FY60" s="18">
        <v>0</v>
      </c>
      <c r="FZ60" s="57">
        <v>0</v>
      </c>
      <c r="GA60" s="54">
        <v>0</v>
      </c>
      <c r="GB60" s="18">
        <v>0</v>
      </c>
      <c r="GC60" s="18">
        <v>0</v>
      </c>
      <c r="GD60" s="18">
        <v>0</v>
      </c>
      <c r="GE60" s="18">
        <v>0</v>
      </c>
      <c r="GF60" s="18">
        <v>0</v>
      </c>
      <c r="GG60" s="18">
        <v>0</v>
      </c>
      <c r="GH60" s="18">
        <v>0</v>
      </c>
      <c r="GI60" s="18">
        <v>0</v>
      </c>
      <c r="GJ60" s="18">
        <v>0</v>
      </c>
      <c r="GK60" s="18">
        <v>0</v>
      </c>
      <c r="GL60" s="18">
        <v>0</v>
      </c>
      <c r="GM60" s="18">
        <v>0</v>
      </c>
      <c r="GN60" s="18">
        <v>0</v>
      </c>
      <c r="GO60" s="57">
        <v>0</v>
      </c>
    </row>
    <row r="61" spans="1:197" x14ac:dyDescent="0.2">
      <c r="A61" s="61">
        <v>55</v>
      </c>
      <c r="B61" s="53" t="s">
        <v>46</v>
      </c>
      <c r="C61" s="56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57">
        <v>0</v>
      </c>
      <c r="R61" s="54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57">
        <v>0</v>
      </c>
      <c r="AG61" s="54">
        <v>0</v>
      </c>
      <c r="AH61" s="18">
        <v>0</v>
      </c>
      <c r="AI61" s="18">
        <v>0</v>
      </c>
      <c r="AJ61" s="18">
        <v>0</v>
      </c>
      <c r="AK61" s="18">
        <v>0</v>
      </c>
      <c r="AL61" s="18">
        <v>0</v>
      </c>
      <c r="AM61" s="18">
        <v>0</v>
      </c>
      <c r="AN61" s="18">
        <v>0</v>
      </c>
      <c r="AO61" s="18">
        <v>0</v>
      </c>
      <c r="AP61" s="18">
        <v>0</v>
      </c>
      <c r="AQ61" s="18">
        <v>0</v>
      </c>
      <c r="AR61" s="18">
        <v>0</v>
      </c>
      <c r="AS61" s="18">
        <v>0</v>
      </c>
      <c r="AT61" s="18">
        <v>0</v>
      </c>
      <c r="AU61" s="57">
        <v>0</v>
      </c>
      <c r="AV61" s="54">
        <v>0</v>
      </c>
      <c r="AW61" s="18">
        <v>0</v>
      </c>
      <c r="AX61" s="18">
        <v>0</v>
      </c>
      <c r="AY61" s="18">
        <v>0</v>
      </c>
      <c r="AZ61" s="18">
        <v>0</v>
      </c>
      <c r="BA61" s="18">
        <v>0</v>
      </c>
      <c r="BB61" s="18">
        <v>0</v>
      </c>
      <c r="BC61" s="18">
        <v>0</v>
      </c>
      <c r="BD61" s="18">
        <v>0</v>
      </c>
      <c r="BE61" s="18">
        <v>0</v>
      </c>
      <c r="BF61" s="18">
        <v>0</v>
      </c>
      <c r="BG61" s="18">
        <v>0</v>
      </c>
      <c r="BH61" s="18">
        <v>0</v>
      </c>
      <c r="BI61" s="18">
        <v>0</v>
      </c>
      <c r="BJ61" s="57">
        <v>0</v>
      </c>
      <c r="BK61" s="54">
        <v>0</v>
      </c>
      <c r="BL61" s="18">
        <v>0</v>
      </c>
      <c r="BM61" s="18">
        <v>0</v>
      </c>
      <c r="BN61" s="18">
        <v>0</v>
      </c>
      <c r="BO61" s="18">
        <v>0</v>
      </c>
      <c r="BP61" s="18">
        <v>0</v>
      </c>
      <c r="BQ61" s="18">
        <v>0</v>
      </c>
      <c r="BR61" s="18">
        <v>0</v>
      </c>
      <c r="BS61" s="18">
        <v>0</v>
      </c>
      <c r="BT61" s="18">
        <v>0</v>
      </c>
      <c r="BU61" s="18">
        <v>0</v>
      </c>
      <c r="BV61" s="18">
        <v>0</v>
      </c>
      <c r="BW61" s="18">
        <v>0</v>
      </c>
      <c r="BX61" s="18">
        <v>0</v>
      </c>
      <c r="BY61" s="57">
        <v>0</v>
      </c>
      <c r="BZ61" s="54">
        <v>0</v>
      </c>
      <c r="CA61" s="18">
        <v>0</v>
      </c>
      <c r="CB61" s="18">
        <v>0</v>
      </c>
      <c r="CC61" s="18">
        <v>0</v>
      </c>
      <c r="CD61" s="18">
        <v>0</v>
      </c>
      <c r="CE61" s="18">
        <v>0</v>
      </c>
      <c r="CF61" s="18">
        <v>0</v>
      </c>
      <c r="CG61" s="18">
        <v>0</v>
      </c>
      <c r="CH61" s="18">
        <v>0</v>
      </c>
      <c r="CI61" s="18">
        <v>0</v>
      </c>
      <c r="CJ61" s="18">
        <v>0</v>
      </c>
      <c r="CK61" s="18">
        <v>0</v>
      </c>
      <c r="CL61" s="18">
        <v>0</v>
      </c>
      <c r="CM61" s="18">
        <v>0</v>
      </c>
      <c r="CN61" s="57">
        <v>0</v>
      </c>
      <c r="CO61" s="54">
        <v>0</v>
      </c>
      <c r="CP61" s="18">
        <v>0</v>
      </c>
      <c r="CQ61" s="18">
        <v>0</v>
      </c>
      <c r="CR61" s="18">
        <v>0</v>
      </c>
      <c r="CS61" s="18">
        <v>0</v>
      </c>
      <c r="CT61" s="18">
        <v>0</v>
      </c>
      <c r="CU61" s="18">
        <v>0</v>
      </c>
      <c r="CV61" s="18">
        <v>0</v>
      </c>
      <c r="CW61" s="18">
        <v>0</v>
      </c>
      <c r="CX61" s="18">
        <v>0</v>
      </c>
      <c r="CY61" s="18">
        <v>0</v>
      </c>
      <c r="CZ61" s="18">
        <v>0</v>
      </c>
      <c r="DA61" s="18">
        <v>0</v>
      </c>
      <c r="DB61" s="18">
        <v>0</v>
      </c>
      <c r="DC61" s="57">
        <v>0</v>
      </c>
      <c r="DD61" s="54">
        <v>0</v>
      </c>
      <c r="DE61" s="18">
        <v>0</v>
      </c>
      <c r="DF61" s="18">
        <v>0</v>
      </c>
      <c r="DG61" s="18">
        <v>0</v>
      </c>
      <c r="DH61" s="18">
        <v>0</v>
      </c>
      <c r="DI61" s="18">
        <v>0</v>
      </c>
      <c r="DJ61" s="18">
        <v>0</v>
      </c>
      <c r="DK61" s="18">
        <v>0</v>
      </c>
      <c r="DL61" s="18">
        <v>0</v>
      </c>
      <c r="DM61" s="18">
        <v>0</v>
      </c>
      <c r="DN61" s="18">
        <v>0</v>
      </c>
      <c r="DO61" s="18">
        <v>0</v>
      </c>
      <c r="DP61" s="18">
        <v>0</v>
      </c>
      <c r="DQ61" s="18">
        <v>0</v>
      </c>
      <c r="DR61" s="57">
        <v>0</v>
      </c>
      <c r="DS61" s="54">
        <v>0</v>
      </c>
      <c r="DT61" s="18">
        <v>0</v>
      </c>
      <c r="DU61" s="18">
        <v>0</v>
      </c>
      <c r="DV61" s="18">
        <v>0</v>
      </c>
      <c r="DW61" s="18">
        <v>0</v>
      </c>
      <c r="DX61" s="18">
        <v>0</v>
      </c>
      <c r="DY61" s="18">
        <v>0</v>
      </c>
      <c r="DZ61" s="18">
        <v>0</v>
      </c>
      <c r="EA61" s="18">
        <v>0</v>
      </c>
      <c r="EB61" s="18">
        <v>0</v>
      </c>
      <c r="EC61" s="18">
        <v>0</v>
      </c>
      <c r="ED61" s="18">
        <v>0</v>
      </c>
      <c r="EE61" s="18">
        <v>0</v>
      </c>
      <c r="EF61" s="18">
        <v>0</v>
      </c>
      <c r="EG61" s="57">
        <v>0</v>
      </c>
      <c r="EH61" s="54">
        <v>0</v>
      </c>
      <c r="EI61" s="18">
        <v>0</v>
      </c>
      <c r="EJ61" s="18">
        <v>0</v>
      </c>
      <c r="EK61" s="18">
        <v>0</v>
      </c>
      <c r="EL61" s="18">
        <v>0</v>
      </c>
      <c r="EM61" s="18">
        <v>0</v>
      </c>
      <c r="EN61" s="18">
        <v>0</v>
      </c>
      <c r="EO61" s="18">
        <v>0</v>
      </c>
      <c r="EP61" s="18">
        <v>0</v>
      </c>
      <c r="EQ61" s="18">
        <v>0</v>
      </c>
      <c r="ER61" s="18">
        <v>0</v>
      </c>
      <c r="ES61" s="18">
        <v>0</v>
      </c>
      <c r="ET61" s="18">
        <v>0</v>
      </c>
      <c r="EU61" s="18">
        <v>0</v>
      </c>
      <c r="EV61" s="57">
        <v>0</v>
      </c>
      <c r="EW61" s="54">
        <v>0</v>
      </c>
      <c r="EX61" s="18">
        <v>0</v>
      </c>
      <c r="EY61" s="18">
        <v>0</v>
      </c>
      <c r="EZ61" s="18">
        <v>0</v>
      </c>
      <c r="FA61" s="18">
        <v>0</v>
      </c>
      <c r="FB61" s="18">
        <v>0</v>
      </c>
      <c r="FC61" s="18">
        <v>0</v>
      </c>
      <c r="FD61" s="18">
        <v>0</v>
      </c>
      <c r="FE61" s="18">
        <v>0</v>
      </c>
      <c r="FF61" s="18">
        <v>0</v>
      </c>
      <c r="FG61" s="18">
        <v>0</v>
      </c>
      <c r="FH61" s="18">
        <v>0</v>
      </c>
      <c r="FI61" s="18">
        <v>0</v>
      </c>
      <c r="FJ61" s="18">
        <v>0</v>
      </c>
      <c r="FK61" s="57">
        <v>0</v>
      </c>
      <c r="FL61" s="54">
        <v>0</v>
      </c>
      <c r="FM61" s="18">
        <v>0</v>
      </c>
      <c r="FN61" s="18">
        <v>0</v>
      </c>
      <c r="FO61" s="18">
        <v>0</v>
      </c>
      <c r="FP61" s="18">
        <v>0</v>
      </c>
      <c r="FQ61" s="18">
        <v>0</v>
      </c>
      <c r="FR61" s="18">
        <v>0</v>
      </c>
      <c r="FS61" s="18">
        <v>0</v>
      </c>
      <c r="FT61" s="18">
        <v>0</v>
      </c>
      <c r="FU61" s="18">
        <v>0</v>
      </c>
      <c r="FV61" s="18">
        <v>0</v>
      </c>
      <c r="FW61" s="18">
        <v>0</v>
      </c>
      <c r="FX61" s="18">
        <v>0</v>
      </c>
      <c r="FY61" s="18">
        <v>0</v>
      </c>
      <c r="FZ61" s="57">
        <v>0</v>
      </c>
      <c r="GA61" s="54">
        <v>0</v>
      </c>
      <c r="GB61" s="18">
        <v>0</v>
      </c>
      <c r="GC61" s="18">
        <v>0</v>
      </c>
      <c r="GD61" s="18">
        <v>0</v>
      </c>
      <c r="GE61" s="18">
        <v>0</v>
      </c>
      <c r="GF61" s="18">
        <v>0</v>
      </c>
      <c r="GG61" s="18">
        <v>0</v>
      </c>
      <c r="GH61" s="18">
        <v>0</v>
      </c>
      <c r="GI61" s="18">
        <v>0</v>
      </c>
      <c r="GJ61" s="18">
        <v>0</v>
      </c>
      <c r="GK61" s="18">
        <v>0</v>
      </c>
      <c r="GL61" s="18">
        <v>0</v>
      </c>
      <c r="GM61" s="18">
        <v>0</v>
      </c>
      <c r="GN61" s="18">
        <v>0</v>
      </c>
      <c r="GO61" s="57">
        <v>0</v>
      </c>
    </row>
    <row r="62" spans="1:197" x14ac:dyDescent="0.2">
      <c r="A62" s="61">
        <v>56</v>
      </c>
      <c r="B62" s="62" t="s">
        <v>48</v>
      </c>
      <c r="C62" s="56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57">
        <v>0</v>
      </c>
      <c r="R62" s="54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57">
        <v>0</v>
      </c>
      <c r="AG62" s="54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57">
        <v>0</v>
      </c>
      <c r="AV62" s="54">
        <v>0</v>
      </c>
      <c r="AW62" s="18">
        <v>0</v>
      </c>
      <c r="AX62" s="18">
        <v>0</v>
      </c>
      <c r="AY62" s="18">
        <v>0</v>
      </c>
      <c r="AZ62" s="18">
        <v>0</v>
      </c>
      <c r="BA62" s="18">
        <v>0</v>
      </c>
      <c r="BB62" s="18">
        <v>0</v>
      </c>
      <c r="BC62" s="18">
        <v>0</v>
      </c>
      <c r="BD62" s="18">
        <v>0</v>
      </c>
      <c r="BE62" s="18">
        <v>0</v>
      </c>
      <c r="BF62" s="18">
        <v>0</v>
      </c>
      <c r="BG62" s="18">
        <v>0</v>
      </c>
      <c r="BH62" s="18">
        <v>0</v>
      </c>
      <c r="BI62" s="18">
        <v>0</v>
      </c>
      <c r="BJ62" s="57">
        <v>0</v>
      </c>
      <c r="BK62" s="54">
        <v>0</v>
      </c>
      <c r="BL62" s="18">
        <v>0</v>
      </c>
      <c r="BM62" s="18">
        <v>0</v>
      </c>
      <c r="BN62" s="18">
        <v>0</v>
      </c>
      <c r="BO62" s="18">
        <v>0</v>
      </c>
      <c r="BP62" s="18">
        <v>0</v>
      </c>
      <c r="BQ62" s="18">
        <v>0</v>
      </c>
      <c r="BR62" s="18">
        <v>0</v>
      </c>
      <c r="BS62" s="18">
        <v>0</v>
      </c>
      <c r="BT62" s="18">
        <v>0</v>
      </c>
      <c r="BU62" s="18">
        <v>0</v>
      </c>
      <c r="BV62" s="18">
        <v>0</v>
      </c>
      <c r="BW62" s="18">
        <v>0</v>
      </c>
      <c r="BX62" s="18">
        <v>0</v>
      </c>
      <c r="BY62" s="57">
        <v>0</v>
      </c>
      <c r="BZ62" s="54">
        <v>0</v>
      </c>
      <c r="CA62" s="18">
        <v>0</v>
      </c>
      <c r="CB62" s="18">
        <v>0</v>
      </c>
      <c r="CC62" s="18">
        <v>0</v>
      </c>
      <c r="CD62" s="18">
        <v>0</v>
      </c>
      <c r="CE62" s="18">
        <v>0</v>
      </c>
      <c r="CF62" s="18">
        <v>0</v>
      </c>
      <c r="CG62" s="18">
        <v>0</v>
      </c>
      <c r="CH62" s="18">
        <v>0</v>
      </c>
      <c r="CI62" s="18">
        <v>0</v>
      </c>
      <c r="CJ62" s="18">
        <v>0</v>
      </c>
      <c r="CK62" s="18">
        <v>0</v>
      </c>
      <c r="CL62" s="18">
        <v>0</v>
      </c>
      <c r="CM62" s="18">
        <v>0</v>
      </c>
      <c r="CN62" s="57">
        <v>0</v>
      </c>
      <c r="CO62" s="54">
        <v>0</v>
      </c>
      <c r="CP62" s="18">
        <v>0</v>
      </c>
      <c r="CQ62" s="18">
        <v>0</v>
      </c>
      <c r="CR62" s="18">
        <v>0</v>
      </c>
      <c r="CS62" s="18">
        <v>0</v>
      </c>
      <c r="CT62" s="18">
        <v>0</v>
      </c>
      <c r="CU62" s="18">
        <v>0</v>
      </c>
      <c r="CV62" s="18">
        <v>0</v>
      </c>
      <c r="CW62" s="18">
        <v>0</v>
      </c>
      <c r="CX62" s="18">
        <v>0</v>
      </c>
      <c r="CY62" s="18">
        <v>0</v>
      </c>
      <c r="CZ62" s="18">
        <v>0</v>
      </c>
      <c r="DA62" s="18">
        <v>0</v>
      </c>
      <c r="DB62" s="18">
        <v>0</v>
      </c>
      <c r="DC62" s="57">
        <v>0</v>
      </c>
      <c r="DD62" s="54">
        <v>0</v>
      </c>
      <c r="DE62" s="18">
        <v>0</v>
      </c>
      <c r="DF62" s="18">
        <v>0</v>
      </c>
      <c r="DG62" s="18">
        <v>0</v>
      </c>
      <c r="DH62" s="18">
        <v>0</v>
      </c>
      <c r="DI62" s="18">
        <v>0</v>
      </c>
      <c r="DJ62" s="18">
        <v>0</v>
      </c>
      <c r="DK62" s="18">
        <v>0</v>
      </c>
      <c r="DL62" s="18">
        <v>0</v>
      </c>
      <c r="DM62" s="18">
        <v>0</v>
      </c>
      <c r="DN62" s="18">
        <v>0</v>
      </c>
      <c r="DO62" s="18">
        <v>0</v>
      </c>
      <c r="DP62" s="18">
        <v>0</v>
      </c>
      <c r="DQ62" s="18">
        <v>0</v>
      </c>
      <c r="DR62" s="57">
        <v>0</v>
      </c>
      <c r="DS62" s="54">
        <v>0</v>
      </c>
      <c r="DT62" s="18">
        <v>0</v>
      </c>
      <c r="DU62" s="18">
        <v>0</v>
      </c>
      <c r="DV62" s="18">
        <v>0</v>
      </c>
      <c r="DW62" s="18">
        <v>0</v>
      </c>
      <c r="DX62" s="18">
        <v>0</v>
      </c>
      <c r="DY62" s="18">
        <v>0</v>
      </c>
      <c r="DZ62" s="18">
        <v>0</v>
      </c>
      <c r="EA62" s="18">
        <v>0</v>
      </c>
      <c r="EB62" s="18">
        <v>0</v>
      </c>
      <c r="EC62" s="18">
        <v>0</v>
      </c>
      <c r="ED62" s="18">
        <v>0</v>
      </c>
      <c r="EE62" s="18">
        <v>0</v>
      </c>
      <c r="EF62" s="18">
        <v>0</v>
      </c>
      <c r="EG62" s="57">
        <v>0</v>
      </c>
      <c r="EH62" s="54">
        <v>0</v>
      </c>
      <c r="EI62" s="18">
        <v>0</v>
      </c>
      <c r="EJ62" s="18">
        <v>0</v>
      </c>
      <c r="EK62" s="18">
        <v>0</v>
      </c>
      <c r="EL62" s="18">
        <v>0</v>
      </c>
      <c r="EM62" s="18">
        <v>0</v>
      </c>
      <c r="EN62" s="18">
        <v>0</v>
      </c>
      <c r="EO62" s="18">
        <v>0</v>
      </c>
      <c r="EP62" s="18">
        <v>0</v>
      </c>
      <c r="EQ62" s="18">
        <v>0</v>
      </c>
      <c r="ER62" s="18">
        <v>0</v>
      </c>
      <c r="ES62" s="18">
        <v>0</v>
      </c>
      <c r="ET62" s="18">
        <v>0</v>
      </c>
      <c r="EU62" s="18">
        <v>0</v>
      </c>
      <c r="EV62" s="57">
        <v>0</v>
      </c>
      <c r="EW62" s="54">
        <v>0</v>
      </c>
      <c r="EX62" s="18">
        <v>0</v>
      </c>
      <c r="EY62" s="18">
        <v>0</v>
      </c>
      <c r="EZ62" s="18">
        <v>0</v>
      </c>
      <c r="FA62" s="18">
        <v>0</v>
      </c>
      <c r="FB62" s="18">
        <v>0</v>
      </c>
      <c r="FC62" s="18">
        <v>0</v>
      </c>
      <c r="FD62" s="18">
        <v>0</v>
      </c>
      <c r="FE62" s="18">
        <v>0</v>
      </c>
      <c r="FF62" s="18">
        <v>0</v>
      </c>
      <c r="FG62" s="18">
        <v>0</v>
      </c>
      <c r="FH62" s="18">
        <v>0</v>
      </c>
      <c r="FI62" s="18">
        <v>0</v>
      </c>
      <c r="FJ62" s="18">
        <v>0</v>
      </c>
      <c r="FK62" s="57">
        <v>0</v>
      </c>
      <c r="FL62" s="54">
        <v>0</v>
      </c>
      <c r="FM62" s="18">
        <v>0</v>
      </c>
      <c r="FN62" s="18">
        <v>0</v>
      </c>
      <c r="FO62" s="18">
        <v>0</v>
      </c>
      <c r="FP62" s="18">
        <v>0</v>
      </c>
      <c r="FQ62" s="18">
        <v>0</v>
      </c>
      <c r="FR62" s="18">
        <v>0</v>
      </c>
      <c r="FS62" s="18">
        <v>0</v>
      </c>
      <c r="FT62" s="18">
        <v>0</v>
      </c>
      <c r="FU62" s="18">
        <v>0</v>
      </c>
      <c r="FV62" s="18">
        <v>0</v>
      </c>
      <c r="FW62" s="18">
        <v>0</v>
      </c>
      <c r="FX62" s="18">
        <v>0</v>
      </c>
      <c r="FY62" s="18">
        <v>0</v>
      </c>
      <c r="FZ62" s="57">
        <v>0</v>
      </c>
      <c r="GA62" s="54">
        <v>0</v>
      </c>
      <c r="GB62" s="18">
        <v>0</v>
      </c>
      <c r="GC62" s="18">
        <v>0</v>
      </c>
      <c r="GD62" s="18">
        <v>0</v>
      </c>
      <c r="GE62" s="18">
        <v>0</v>
      </c>
      <c r="GF62" s="18">
        <v>0</v>
      </c>
      <c r="GG62" s="18">
        <v>0</v>
      </c>
      <c r="GH62" s="18">
        <v>0</v>
      </c>
      <c r="GI62" s="18">
        <v>0</v>
      </c>
      <c r="GJ62" s="18">
        <v>0</v>
      </c>
      <c r="GK62" s="18">
        <v>0</v>
      </c>
      <c r="GL62" s="18">
        <v>0</v>
      </c>
      <c r="GM62" s="18">
        <v>0</v>
      </c>
      <c r="GN62" s="18">
        <v>0</v>
      </c>
      <c r="GO62" s="57">
        <v>0</v>
      </c>
    </row>
    <row r="63" spans="1:197" x14ac:dyDescent="0.2">
      <c r="A63" s="61">
        <v>57</v>
      </c>
      <c r="B63" s="33" t="s">
        <v>51</v>
      </c>
      <c r="C63" s="56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57">
        <v>0</v>
      </c>
      <c r="R63" s="54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57">
        <v>0</v>
      </c>
      <c r="AG63" s="54">
        <v>0</v>
      </c>
      <c r="AH63" s="18">
        <v>0</v>
      </c>
      <c r="AI63" s="18">
        <v>0</v>
      </c>
      <c r="AJ63" s="18">
        <v>0</v>
      </c>
      <c r="AK63" s="18">
        <v>0</v>
      </c>
      <c r="AL63" s="18">
        <v>0</v>
      </c>
      <c r="AM63" s="18">
        <v>0</v>
      </c>
      <c r="AN63" s="18">
        <v>0</v>
      </c>
      <c r="AO63" s="18">
        <v>0</v>
      </c>
      <c r="AP63" s="18">
        <v>0</v>
      </c>
      <c r="AQ63" s="18">
        <v>0</v>
      </c>
      <c r="AR63" s="18">
        <v>0</v>
      </c>
      <c r="AS63" s="18">
        <v>0</v>
      </c>
      <c r="AT63" s="18">
        <v>0</v>
      </c>
      <c r="AU63" s="57">
        <v>0</v>
      </c>
      <c r="AV63" s="54">
        <v>0</v>
      </c>
      <c r="AW63" s="18">
        <v>0</v>
      </c>
      <c r="AX63" s="18">
        <v>0</v>
      </c>
      <c r="AY63" s="18">
        <v>0</v>
      </c>
      <c r="AZ63" s="18">
        <v>0</v>
      </c>
      <c r="BA63" s="18">
        <v>0</v>
      </c>
      <c r="BB63" s="18">
        <v>0</v>
      </c>
      <c r="BC63" s="18">
        <v>0</v>
      </c>
      <c r="BD63" s="18">
        <v>0</v>
      </c>
      <c r="BE63" s="18">
        <v>0</v>
      </c>
      <c r="BF63" s="18">
        <v>0</v>
      </c>
      <c r="BG63" s="18">
        <v>0</v>
      </c>
      <c r="BH63" s="18">
        <v>0</v>
      </c>
      <c r="BI63" s="18">
        <v>0</v>
      </c>
      <c r="BJ63" s="57">
        <v>0</v>
      </c>
      <c r="BK63" s="54">
        <v>0</v>
      </c>
      <c r="BL63" s="18">
        <v>0</v>
      </c>
      <c r="BM63" s="18">
        <v>0</v>
      </c>
      <c r="BN63" s="18">
        <v>0</v>
      </c>
      <c r="BO63" s="18">
        <v>0</v>
      </c>
      <c r="BP63" s="18">
        <v>0</v>
      </c>
      <c r="BQ63" s="18">
        <v>0</v>
      </c>
      <c r="BR63" s="18">
        <v>0</v>
      </c>
      <c r="BS63" s="18">
        <v>0</v>
      </c>
      <c r="BT63" s="18">
        <v>0</v>
      </c>
      <c r="BU63" s="18">
        <v>0</v>
      </c>
      <c r="BV63" s="18">
        <v>0</v>
      </c>
      <c r="BW63" s="18">
        <v>0</v>
      </c>
      <c r="BX63" s="18">
        <v>0</v>
      </c>
      <c r="BY63" s="57">
        <v>0</v>
      </c>
      <c r="BZ63" s="54">
        <v>0</v>
      </c>
      <c r="CA63" s="18">
        <v>0</v>
      </c>
      <c r="CB63" s="18">
        <v>0</v>
      </c>
      <c r="CC63" s="18">
        <v>0</v>
      </c>
      <c r="CD63" s="18">
        <v>0</v>
      </c>
      <c r="CE63" s="18">
        <v>0</v>
      </c>
      <c r="CF63" s="18">
        <v>0</v>
      </c>
      <c r="CG63" s="18">
        <v>0</v>
      </c>
      <c r="CH63" s="18">
        <v>0</v>
      </c>
      <c r="CI63" s="18">
        <v>0</v>
      </c>
      <c r="CJ63" s="18">
        <v>0</v>
      </c>
      <c r="CK63" s="18">
        <v>0</v>
      </c>
      <c r="CL63" s="18">
        <v>0</v>
      </c>
      <c r="CM63" s="18">
        <v>0</v>
      </c>
      <c r="CN63" s="57">
        <v>0</v>
      </c>
      <c r="CO63" s="54">
        <v>0</v>
      </c>
      <c r="CP63" s="18">
        <v>0</v>
      </c>
      <c r="CQ63" s="18">
        <v>0</v>
      </c>
      <c r="CR63" s="18">
        <v>0</v>
      </c>
      <c r="CS63" s="18">
        <v>0</v>
      </c>
      <c r="CT63" s="18">
        <v>0</v>
      </c>
      <c r="CU63" s="18">
        <v>0</v>
      </c>
      <c r="CV63" s="18">
        <v>0</v>
      </c>
      <c r="CW63" s="18">
        <v>0</v>
      </c>
      <c r="CX63" s="18">
        <v>0</v>
      </c>
      <c r="CY63" s="18">
        <v>0</v>
      </c>
      <c r="CZ63" s="18">
        <v>0</v>
      </c>
      <c r="DA63" s="18">
        <v>0</v>
      </c>
      <c r="DB63" s="18">
        <v>0</v>
      </c>
      <c r="DC63" s="57">
        <v>0</v>
      </c>
      <c r="DD63" s="54">
        <v>0</v>
      </c>
      <c r="DE63" s="18">
        <v>0</v>
      </c>
      <c r="DF63" s="18">
        <v>0</v>
      </c>
      <c r="DG63" s="18">
        <v>0</v>
      </c>
      <c r="DH63" s="18">
        <v>0</v>
      </c>
      <c r="DI63" s="18">
        <v>0</v>
      </c>
      <c r="DJ63" s="18">
        <v>0</v>
      </c>
      <c r="DK63" s="18">
        <v>0</v>
      </c>
      <c r="DL63" s="18">
        <v>0</v>
      </c>
      <c r="DM63" s="18">
        <v>0</v>
      </c>
      <c r="DN63" s="18">
        <v>0</v>
      </c>
      <c r="DO63" s="18">
        <v>0</v>
      </c>
      <c r="DP63" s="18">
        <v>0</v>
      </c>
      <c r="DQ63" s="18">
        <v>0</v>
      </c>
      <c r="DR63" s="57">
        <v>0</v>
      </c>
      <c r="DS63" s="54">
        <v>0</v>
      </c>
      <c r="DT63" s="18">
        <v>0</v>
      </c>
      <c r="DU63" s="18">
        <v>0</v>
      </c>
      <c r="DV63" s="18">
        <v>0</v>
      </c>
      <c r="DW63" s="18">
        <v>0</v>
      </c>
      <c r="DX63" s="18">
        <v>0</v>
      </c>
      <c r="DY63" s="18">
        <v>0</v>
      </c>
      <c r="DZ63" s="18">
        <v>0</v>
      </c>
      <c r="EA63" s="18">
        <v>0</v>
      </c>
      <c r="EB63" s="18">
        <v>0</v>
      </c>
      <c r="EC63" s="18">
        <v>0</v>
      </c>
      <c r="ED63" s="18">
        <v>0</v>
      </c>
      <c r="EE63" s="18">
        <v>0</v>
      </c>
      <c r="EF63" s="18">
        <v>0</v>
      </c>
      <c r="EG63" s="57">
        <v>0</v>
      </c>
      <c r="EH63" s="54">
        <v>0</v>
      </c>
      <c r="EI63" s="18">
        <v>0</v>
      </c>
      <c r="EJ63" s="18">
        <v>0</v>
      </c>
      <c r="EK63" s="18">
        <v>0</v>
      </c>
      <c r="EL63" s="18">
        <v>0</v>
      </c>
      <c r="EM63" s="18">
        <v>0</v>
      </c>
      <c r="EN63" s="18">
        <v>0</v>
      </c>
      <c r="EO63" s="18">
        <v>0</v>
      </c>
      <c r="EP63" s="18">
        <v>0</v>
      </c>
      <c r="EQ63" s="18">
        <v>0</v>
      </c>
      <c r="ER63" s="18">
        <v>0</v>
      </c>
      <c r="ES63" s="18">
        <v>0</v>
      </c>
      <c r="ET63" s="18">
        <v>0</v>
      </c>
      <c r="EU63" s="18">
        <v>0</v>
      </c>
      <c r="EV63" s="57">
        <v>0</v>
      </c>
      <c r="EW63" s="54">
        <v>1132</v>
      </c>
      <c r="EX63" s="18">
        <v>1132</v>
      </c>
      <c r="EY63" s="18">
        <v>0</v>
      </c>
      <c r="EZ63" s="18">
        <v>0</v>
      </c>
      <c r="FA63" s="18">
        <v>0</v>
      </c>
      <c r="FB63" s="18">
        <v>608</v>
      </c>
      <c r="FC63" s="18">
        <v>608</v>
      </c>
      <c r="FD63" s="18">
        <v>0</v>
      </c>
      <c r="FE63" s="18">
        <v>0</v>
      </c>
      <c r="FF63" s="18">
        <v>0</v>
      </c>
      <c r="FG63" s="18">
        <v>524</v>
      </c>
      <c r="FH63" s="18">
        <v>524</v>
      </c>
      <c r="FI63" s="18">
        <v>0</v>
      </c>
      <c r="FJ63" s="18">
        <v>0</v>
      </c>
      <c r="FK63" s="57">
        <v>0</v>
      </c>
      <c r="FL63" s="54">
        <v>740</v>
      </c>
      <c r="FM63" s="18">
        <v>740</v>
      </c>
      <c r="FN63" s="18">
        <v>0</v>
      </c>
      <c r="FO63" s="18">
        <v>0</v>
      </c>
      <c r="FP63" s="18">
        <v>0</v>
      </c>
      <c r="FQ63" s="18">
        <v>397</v>
      </c>
      <c r="FR63" s="18">
        <v>397</v>
      </c>
      <c r="FS63" s="18">
        <v>0</v>
      </c>
      <c r="FT63" s="18">
        <v>0</v>
      </c>
      <c r="FU63" s="18">
        <v>0</v>
      </c>
      <c r="FV63" s="18">
        <v>343</v>
      </c>
      <c r="FW63" s="18">
        <v>343</v>
      </c>
      <c r="FX63" s="18">
        <v>0</v>
      </c>
      <c r="FY63" s="18">
        <v>0</v>
      </c>
      <c r="FZ63" s="57">
        <v>0</v>
      </c>
      <c r="GA63" s="54">
        <v>0</v>
      </c>
      <c r="GB63" s="18">
        <v>0</v>
      </c>
      <c r="GC63" s="18">
        <v>0</v>
      </c>
      <c r="GD63" s="18">
        <v>0</v>
      </c>
      <c r="GE63" s="18">
        <v>0</v>
      </c>
      <c r="GF63" s="18">
        <v>0</v>
      </c>
      <c r="GG63" s="18">
        <v>0</v>
      </c>
      <c r="GH63" s="18">
        <v>0</v>
      </c>
      <c r="GI63" s="18">
        <v>0</v>
      </c>
      <c r="GJ63" s="18">
        <v>0</v>
      </c>
      <c r="GK63" s="18">
        <v>0</v>
      </c>
      <c r="GL63" s="18">
        <v>0</v>
      </c>
      <c r="GM63" s="18">
        <v>0</v>
      </c>
      <c r="GN63" s="18">
        <v>0</v>
      </c>
      <c r="GO63" s="57">
        <v>0</v>
      </c>
    </row>
    <row r="64" spans="1:197" x14ac:dyDescent="0.2">
      <c r="A64" s="61">
        <v>58</v>
      </c>
      <c r="B64" s="33" t="s">
        <v>53</v>
      </c>
      <c r="C64" s="56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57">
        <v>0</v>
      </c>
      <c r="R64" s="54">
        <v>0</v>
      </c>
      <c r="S64" s="18">
        <v>0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57">
        <v>0</v>
      </c>
      <c r="AG64" s="54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v>0</v>
      </c>
      <c r="AU64" s="57">
        <v>0</v>
      </c>
      <c r="AV64" s="54">
        <v>0</v>
      </c>
      <c r="AW64" s="18">
        <v>0</v>
      </c>
      <c r="AX64" s="18">
        <v>0</v>
      </c>
      <c r="AY64" s="18">
        <v>0</v>
      </c>
      <c r="AZ64" s="18">
        <v>0</v>
      </c>
      <c r="BA64" s="18">
        <v>0</v>
      </c>
      <c r="BB64" s="18">
        <v>0</v>
      </c>
      <c r="BC64" s="18">
        <v>0</v>
      </c>
      <c r="BD64" s="18">
        <v>0</v>
      </c>
      <c r="BE64" s="18">
        <v>0</v>
      </c>
      <c r="BF64" s="18">
        <v>0</v>
      </c>
      <c r="BG64" s="18">
        <v>0</v>
      </c>
      <c r="BH64" s="18">
        <v>0</v>
      </c>
      <c r="BI64" s="18">
        <v>0</v>
      </c>
      <c r="BJ64" s="57">
        <v>0</v>
      </c>
      <c r="BK64" s="54">
        <v>0</v>
      </c>
      <c r="BL64" s="18">
        <v>0</v>
      </c>
      <c r="BM64" s="18">
        <v>0</v>
      </c>
      <c r="BN64" s="18">
        <v>0</v>
      </c>
      <c r="BO64" s="18">
        <v>0</v>
      </c>
      <c r="BP64" s="18">
        <v>0</v>
      </c>
      <c r="BQ64" s="18">
        <v>0</v>
      </c>
      <c r="BR64" s="18">
        <v>0</v>
      </c>
      <c r="BS64" s="18">
        <v>0</v>
      </c>
      <c r="BT64" s="18">
        <v>0</v>
      </c>
      <c r="BU64" s="18">
        <v>0</v>
      </c>
      <c r="BV64" s="18">
        <v>0</v>
      </c>
      <c r="BW64" s="18">
        <v>0</v>
      </c>
      <c r="BX64" s="18">
        <v>0</v>
      </c>
      <c r="BY64" s="57">
        <v>0</v>
      </c>
      <c r="BZ64" s="54">
        <v>0</v>
      </c>
      <c r="CA64" s="18">
        <v>0</v>
      </c>
      <c r="CB64" s="18">
        <v>0</v>
      </c>
      <c r="CC64" s="18">
        <v>0</v>
      </c>
      <c r="CD64" s="18">
        <v>0</v>
      </c>
      <c r="CE64" s="18">
        <v>0</v>
      </c>
      <c r="CF64" s="18">
        <v>0</v>
      </c>
      <c r="CG64" s="18">
        <v>0</v>
      </c>
      <c r="CH64" s="18">
        <v>0</v>
      </c>
      <c r="CI64" s="18">
        <v>0</v>
      </c>
      <c r="CJ64" s="18">
        <v>0</v>
      </c>
      <c r="CK64" s="18">
        <v>0</v>
      </c>
      <c r="CL64" s="18">
        <v>0</v>
      </c>
      <c r="CM64" s="18">
        <v>0</v>
      </c>
      <c r="CN64" s="57">
        <v>0</v>
      </c>
      <c r="CO64" s="54">
        <v>0</v>
      </c>
      <c r="CP64" s="18">
        <v>0</v>
      </c>
      <c r="CQ64" s="18">
        <v>0</v>
      </c>
      <c r="CR64" s="18">
        <v>0</v>
      </c>
      <c r="CS64" s="18">
        <v>0</v>
      </c>
      <c r="CT64" s="18">
        <v>0</v>
      </c>
      <c r="CU64" s="18">
        <v>0</v>
      </c>
      <c r="CV64" s="18">
        <v>0</v>
      </c>
      <c r="CW64" s="18">
        <v>0</v>
      </c>
      <c r="CX64" s="18">
        <v>0</v>
      </c>
      <c r="CY64" s="18">
        <v>0</v>
      </c>
      <c r="CZ64" s="18">
        <v>0</v>
      </c>
      <c r="DA64" s="18">
        <v>0</v>
      </c>
      <c r="DB64" s="18">
        <v>0</v>
      </c>
      <c r="DC64" s="57">
        <v>0</v>
      </c>
      <c r="DD64" s="54">
        <v>0</v>
      </c>
      <c r="DE64" s="18">
        <v>0</v>
      </c>
      <c r="DF64" s="18">
        <v>0</v>
      </c>
      <c r="DG64" s="18">
        <v>0</v>
      </c>
      <c r="DH64" s="18">
        <v>0</v>
      </c>
      <c r="DI64" s="18">
        <v>0</v>
      </c>
      <c r="DJ64" s="18">
        <v>0</v>
      </c>
      <c r="DK64" s="18">
        <v>0</v>
      </c>
      <c r="DL64" s="18">
        <v>0</v>
      </c>
      <c r="DM64" s="18">
        <v>0</v>
      </c>
      <c r="DN64" s="18">
        <v>0</v>
      </c>
      <c r="DO64" s="18">
        <v>0</v>
      </c>
      <c r="DP64" s="18">
        <v>0</v>
      </c>
      <c r="DQ64" s="18">
        <v>0</v>
      </c>
      <c r="DR64" s="57">
        <v>0</v>
      </c>
      <c r="DS64" s="54">
        <v>0</v>
      </c>
      <c r="DT64" s="18">
        <v>0</v>
      </c>
      <c r="DU64" s="18">
        <v>0</v>
      </c>
      <c r="DV64" s="18">
        <v>0</v>
      </c>
      <c r="DW64" s="18">
        <v>0</v>
      </c>
      <c r="DX64" s="18">
        <v>0</v>
      </c>
      <c r="DY64" s="18">
        <v>0</v>
      </c>
      <c r="DZ64" s="18">
        <v>0</v>
      </c>
      <c r="EA64" s="18">
        <v>0</v>
      </c>
      <c r="EB64" s="18">
        <v>0</v>
      </c>
      <c r="EC64" s="18">
        <v>0</v>
      </c>
      <c r="ED64" s="18">
        <v>0</v>
      </c>
      <c r="EE64" s="18">
        <v>0</v>
      </c>
      <c r="EF64" s="18">
        <v>0</v>
      </c>
      <c r="EG64" s="57">
        <v>0</v>
      </c>
      <c r="EH64" s="54">
        <v>0</v>
      </c>
      <c r="EI64" s="18">
        <v>0</v>
      </c>
      <c r="EJ64" s="18">
        <v>0</v>
      </c>
      <c r="EK64" s="18">
        <v>0</v>
      </c>
      <c r="EL64" s="18">
        <v>0</v>
      </c>
      <c r="EM64" s="18">
        <v>0</v>
      </c>
      <c r="EN64" s="18">
        <v>0</v>
      </c>
      <c r="EO64" s="18">
        <v>0</v>
      </c>
      <c r="EP64" s="18">
        <v>0</v>
      </c>
      <c r="EQ64" s="18">
        <v>0</v>
      </c>
      <c r="ER64" s="18">
        <v>0</v>
      </c>
      <c r="ES64" s="18">
        <v>0</v>
      </c>
      <c r="ET64" s="18">
        <v>0</v>
      </c>
      <c r="EU64" s="18">
        <v>0</v>
      </c>
      <c r="EV64" s="57">
        <v>0</v>
      </c>
      <c r="EW64" s="54">
        <v>0</v>
      </c>
      <c r="EX64" s="18">
        <v>0</v>
      </c>
      <c r="EY64" s="18">
        <v>0</v>
      </c>
      <c r="EZ64" s="18">
        <v>0</v>
      </c>
      <c r="FA64" s="18">
        <v>0</v>
      </c>
      <c r="FB64" s="18">
        <v>0</v>
      </c>
      <c r="FC64" s="18">
        <v>0</v>
      </c>
      <c r="FD64" s="18">
        <v>0</v>
      </c>
      <c r="FE64" s="18">
        <v>0</v>
      </c>
      <c r="FF64" s="18">
        <v>0</v>
      </c>
      <c r="FG64" s="18">
        <v>0</v>
      </c>
      <c r="FH64" s="18">
        <v>0</v>
      </c>
      <c r="FI64" s="18">
        <v>0</v>
      </c>
      <c r="FJ64" s="18">
        <v>0</v>
      </c>
      <c r="FK64" s="57">
        <v>0</v>
      </c>
      <c r="FL64" s="54">
        <v>0</v>
      </c>
      <c r="FM64" s="18">
        <v>0</v>
      </c>
      <c r="FN64" s="18">
        <v>0</v>
      </c>
      <c r="FO64" s="18">
        <v>0</v>
      </c>
      <c r="FP64" s="18">
        <v>0</v>
      </c>
      <c r="FQ64" s="18">
        <v>0</v>
      </c>
      <c r="FR64" s="18">
        <v>0</v>
      </c>
      <c r="FS64" s="18">
        <v>0</v>
      </c>
      <c r="FT64" s="18">
        <v>0</v>
      </c>
      <c r="FU64" s="18">
        <v>0</v>
      </c>
      <c r="FV64" s="18">
        <v>0</v>
      </c>
      <c r="FW64" s="18">
        <v>0</v>
      </c>
      <c r="FX64" s="18">
        <v>0</v>
      </c>
      <c r="FY64" s="18">
        <v>0</v>
      </c>
      <c r="FZ64" s="57">
        <v>0</v>
      </c>
      <c r="GA64" s="54">
        <v>0</v>
      </c>
      <c r="GB64" s="18">
        <v>0</v>
      </c>
      <c r="GC64" s="18">
        <v>0</v>
      </c>
      <c r="GD64" s="18">
        <v>0</v>
      </c>
      <c r="GE64" s="18">
        <v>0</v>
      </c>
      <c r="GF64" s="18">
        <v>0</v>
      </c>
      <c r="GG64" s="18">
        <v>0</v>
      </c>
      <c r="GH64" s="18">
        <v>0</v>
      </c>
      <c r="GI64" s="18">
        <v>0</v>
      </c>
      <c r="GJ64" s="18">
        <v>0</v>
      </c>
      <c r="GK64" s="18">
        <v>0</v>
      </c>
      <c r="GL64" s="18">
        <v>0</v>
      </c>
      <c r="GM64" s="18">
        <v>0</v>
      </c>
      <c r="GN64" s="18">
        <v>0</v>
      </c>
      <c r="GO64" s="57">
        <v>0</v>
      </c>
    </row>
    <row r="65" spans="1:197" x14ac:dyDescent="0.2">
      <c r="A65" s="61">
        <v>59</v>
      </c>
      <c r="B65" s="33" t="s">
        <v>47</v>
      </c>
      <c r="C65" s="56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57">
        <v>0</v>
      </c>
      <c r="R65" s="54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57">
        <v>0</v>
      </c>
      <c r="AG65" s="54">
        <v>0</v>
      </c>
      <c r="AH65" s="18">
        <v>0</v>
      </c>
      <c r="AI65" s="18">
        <v>0</v>
      </c>
      <c r="AJ65" s="18">
        <v>0</v>
      </c>
      <c r="AK65" s="18">
        <v>0</v>
      </c>
      <c r="AL65" s="18">
        <v>0</v>
      </c>
      <c r="AM65" s="18">
        <v>0</v>
      </c>
      <c r="AN65" s="18">
        <v>0</v>
      </c>
      <c r="AO65" s="18">
        <v>0</v>
      </c>
      <c r="AP65" s="18">
        <v>0</v>
      </c>
      <c r="AQ65" s="18">
        <v>0</v>
      </c>
      <c r="AR65" s="18">
        <v>0</v>
      </c>
      <c r="AS65" s="18">
        <v>0</v>
      </c>
      <c r="AT65" s="18">
        <v>0</v>
      </c>
      <c r="AU65" s="57">
        <v>0</v>
      </c>
      <c r="AV65" s="54">
        <v>0</v>
      </c>
      <c r="AW65" s="18">
        <v>0</v>
      </c>
      <c r="AX65" s="18">
        <v>0</v>
      </c>
      <c r="AY65" s="18">
        <v>0</v>
      </c>
      <c r="AZ65" s="18">
        <v>0</v>
      </c>
      <c r="BA65" s="18">
        <v>0</v>
      </c>
      <c r="BB65" s="18">
        <v>0</v>
      </c>
      <c r="BC65" s="18">
        <v>0</v>
      </c>
      <c r="BD65" s="18">
        <v>0</v>
      </c>
      <c r="BE65" s="18">
        <v>0</v>
      </c>
      <c r="BF65" s="18">
        <v>0</v>
      </c>
      <c r="BG65" s="18">
        <v>0</v>
      </c>
      <c r="BH65" s="18">
        <v>0</v>
      </c>
      <c r="BI65" s="18">
        <v>0</v>
      </c>
      <c r="BJ65" s="57">
        <v>0</v>
      </c>
      <c r="BK65" s="54">
        <v>0</v>
      </c>
      <c r="BL65" s="18">
        <v>0</v>
      </c>
      <c r="BM65" s="18">
        <v>0</v>
      </c>
      <c r="BN65" s="18">
        <v>0</v>
      </c>
      <c r="BO65" s="18">
        <v>0</v>
      </c>
      <c r="BP65" s="18">
        <v>0</v>
      </c>
      <c r="BQ65" s="18">
        <v>0</v>
      </c>
      <c r="BR65" s="18">
        <v>0</v>
      </c>
      <c r="BS65" s="18">
        <v>0</v>
      </c>
      <c r="BT65" s="18">
        <v>0</v>
      </c>
      <c r="BU65" s="18">
        <v>0</v>
      </c>
      <c r="BV65" s="18">
        <v>0</v>
      </c>
      <c r="BW65" s="18">
        <v>0</v>
      </c>
      <c r="BX65" s="18">
        <v>0</v>
      </c>
      <c r="BY65" s="57">
        <v>0</v>
      </c>
      <c r="BZ65" s="54">
        <v>0</v>
      </c>
      <c r="CA65" s="18">
        <v>0</v>
      </c>
      <c r="CB65" s="18">
        <v>0</v>
      </c>
      <c r="CC65" s="18">
        <v>0</v>
      </c>
      <c r="CD65" s="18">
        <v>0</v>
      </c>
      <c r="CE65" s="18">
        <v>0</v>
      </c>
      <c r="CF65" s="18">
        <v>0</v>
      </c>
      <c r="CG65" s="18">
        <v>0</v>
      </c>
      <c r="CH65" s="18">
        <v>0</v>
      </c>
      <c r="CI65" s="18">
        <v>0</v>
      </c>
      <c r="CJ65" s="18">
        <v>0</v>
      </c>
      <c r="CK65" s="18">
        <v>0</v>
      </c>
      <c r="CL65" s="18">
        <v>0</v>
      </c>
      <c r="CM65" s="18">
        <v>0</v>
      </c>
      <c r="CN65" s="57">
        <v>0</v>
      </c>
      <c r="CO65" s="54">
        <v>0</v>
      </c>
      <c r="CP65" s="18">
        <v>0</v>
      </c>
      <c r="CQ65" s="18">
        <v>0</v>
      </c>
      <c r="CR65" s="18">
        <v>0</v>
      </c>
      <c r="CS65" s="18">
        <v>0</v>
      </c>
      <c r="CT65" s="18">
        <v>0</v>
      </c>
      <c r="CU65" s="18">
        <v>0</v>
      </c>
      <c r="CV65" s="18">
        <v>0</v>
      </c>
      <c r="CW65" s="18">
        <v>0</v>
      </c>
      <c r="CX65" s="18">
        <v>0</v>
      </c>
      <c r="CY65" s="18">
        <v>0</v>
      </c>
      <c r="CZ65" s="18">
        <v>0</v>
      </c>
      <c r="DA65" s="18">
        <v>0</v>
      </c>
      <c r="DB65" s="18">
        <v>0</v>
      </c>
      <c r="DC65" s="57">
        <v>0</v>
      </c>
      <c r="DD65" s="54">
        <v>0</v>
      </c>
      <c r="DE65" s="18">
        <v>0</v>
      </c>
      <c r="DF65" s="18">
        <v>0</v>
      </c>
      <c r="DG65" s="18">
        <v>0</v>
      </c>
      <c r="DH65" s="18">
        <v>0</v>
      </c>
      <c r="DI65" s="18">
        <v>0</v>
      </c>
      <c r="DJ65" s="18">
        <v>0</v>
      </c>
      <c r="DK65" s="18">
        <v>0</v>
      </c>
      <c r="DL65" s="18">
        <v>0</v>
      </c>
      <c r="DM65" s="18">
        <v>0</v>
      </c>
      <c r="DN65" s="18">
        <v>0</v>
      </c>
      <c r="DO65" s="18">
        <v>0</v>
      </c>
      <c r="DP65" s="18">
        <v>0</v>
      </c>
      <c r="DQ65" s="18">
        <v>0</v>
      </c>
      <c r="DR65" s="57">
        <v>0</v>
      </c>
      <c r="DS65" s="54">
        <v>0</v>
      </c>
      <c r="DT65" s="18">
        <v>0</v>
      </c>
      <c r="DU65" s="18">
        <v>0</v>
      </c>
      <c r="DV65" s="18">
        <v>0</v>
      </c>
      <c r="DW65" s="18">
        <v>0</v>
      </c>
      <c r="DX65" s="18">
        <v>0</v>
      </c>
      <c r="DY65" s="18">
        <v>0</v>
      </c>
      <c r="DZ65" s="18">
        <v>0</v>
      </c>
      <c r="EA65" s="18">
        <v>0</v>
      </c>
      <c r="EB65" s="18">
        <v>0</v>
      </c>
      <c r="EC65" s="18">
        <v>0</v>
      </c>
      <c r="ED65" s="18">
        <v>0</v>
      </c>
      <c r="EE65" s="18">
        <v>0</v>
      </c>
      <c r="EF65" s="18">
        <v>0</v>
      </c>
      <c r="EG65" s="57">
        <v>0</v>
      </c>
      <c r="EH65" s="54">
        <v>0</v>
      </c>
      <c r="EI65" s="18">
        <v>0</v>
      </c>
      <c r="EJ65" s="18">
        <v>0</v>
      </c>
      <c r="EK65" s="18">
        <v>0</v>
      </c>
      <c r="EL65" s="18">
        <v>0</v>
      </c>
      <c r="EM65" s="18">
        <v>0</v>
      </c>
      <c r="EN65" s="18">
        <v>0</v>
      </c>
      <c r="EO65" s="18">
        <v>0</v>
      </c>
      <c r="EP65" s="18">
        <v>0</v>
      </c>
      <c r="EQ65" s="18">
        <v>0</v>
      </c>
      <c r="ER65" s="18">
        <v>0</v>
      </c>
      <c r="ES65" s="18">
        <v>0</v>
      </c>
      <c r="ET65" s="18">
        <v>0</v>
      </c>
      <c r="EU65" s="18">
        <v>0</v>
      </c>
      <c r="EV65" s="57">
        <v>0</v>
      </c>
      <c r="EW65" s="54">
        <v>0</v>
      </c>
      <c r="EX65" s="18">
        <v>0</v>
      </c>
      <c r="EY65" s="18">
        <v>0</v>
      </c>
      <c r="EZ65" s="18">
        <v>0</v>
      </c>
      <c r="FA65" s="18">
        <v>0</v>
      </c>
      <c r="FB65" s="18">
        <v>0</v>
      </c>
      <c r="FC65" s="18">
        <v>0</v>
      </c>
      <c r="FD65" s="18">
        <v>0</v>
      </c>
      <c r="FE65" s="18">
        <v>0</v>
      </c>
      <c r="FF65" s="18">
        <v>0</v>
      </c>
      <c r="FG65" s="18">
        <v>0</v>
      </c>
      <c r="FH65" s="18">
        <v>0</v>
      </c>
      <c r="FI65" s="18">
        <v>0</v>
      </c>
      <c r="FJ65" s="18">
        <v>0</v>
      </c>
      <c r="FK65" s="57">
        <v>0</v>
      </c>
      <c r="FL65" s="54">
        <v>0</v>
      </c>
      <c r="FM65" s="18">
        <v>0</v>
      </c>
      <c r="FN65" s="18">
        <v>0</v>
      </c>
      <c r="FO65" s="18">
        <v>0</v>
      </c>
      <c r="FP65" s="18">
        <v>0</v>
      </c>
      <c r="FQ65" s="18">
        <v>0</v>
      </c>
      <c r="FR65" s="18">
        <v>0</v>
      </c>
      <c r="FS65" s="18">
        <v>0</v>
      </c>
      <c r="FT65" s="18">
        <v>0</v>
      </c>
      <c r="FU65" s="18">
        <v>0</v>
      </c>
      <c r="FV65" s="18">
        <v>0</v>
      </c>
      <c r="FW65" s="18">
        <v>0</v>
      </c>
      <c r="FX65" s="18">
        <v>0</v>
      </c>
      <c r="FY65" s="18">
        <v>0</v>
      </c>
      <c r="FZ65" s="57">
        <v>0</v>
      </c>
      <c r="GA65" s="54">
        <v>0</v>
      </c>
      <c r="GB65" s="18">
        <v>0</v>
      </c>
      <c r="GC65" s="18">
        <v>0</v>
      </c>
      <c r="GD65" s="18">
        <v>0</v>
      </c>
      <c r="GE65" s="18">
        <v>0</v>
      </c>
      <c r="GF65" s="18">
        <v>0</v>
      </c>
      <c r="GG65" s="18">
        <v>0</v>
      </c>
      <c r="GH65" s="18">
        <v>0</v>
      </c>
      <c r="GI65" s="18">
        <v>0</v>
      </c>
      <c r="GJ65" s="18">
        <v>0</v>
      </c>
      <c r="GK65" s="18">
        <v>0</v>
      </c>
      <c r="GL65" s="18">
        <v>0</v>
      </c>
      <c r="GM65" s="18">
        <v>0</v>
      </c>
      <c r="GN65" s="18">
        <v>0</v>
      </c>
      <c r="GO65" s="57">
        <v>0</v>
      </c>
    </row>
    <row r="66" spans="1:197" x14ac:dyDescent="0.2">
      <c r="A66" s="61">
        <v>60</v>
      </c>
      <c r="B66" s="32" t="s">
        <v>45</v>
      </c>
      <c r="C66" s="56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57">
        <v>0</v>
      </c>
      <c r="R66" s="54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57">
        <v>0</v>
      </c>
      <c r="AG66" s="54">
        <v>0</v>
      </c>
      <c r="AH66" s="18">
        <v>0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8">
        <v>0</v>
      </c>
      <c r="AU66" s="57">
        <v>0</v>
      </c>
      <c r="AV66" s="54">
        <v>0</v>
      </c>
      <c r="AW66" s="18">
        <v>0</v>
      </c>
      <c r="AX66" s="18">
        <v>0</v>
      </c>
      <c r="AY66" s="18">
        <v>0</v>
      </c>
      <c r="AZ66" s="18">
        <v>0</v>
      </c>
      <c r="BA66" s="18">
        <v>0</v>
      </c>
      <c r="BB66" s="18">
        <v>0</v>
      </c>
      <c r="BC66" s="18">
        <v>0</v>
      </c>
      <c r="BD66" s="18">
        <v>0</v>
      </c>
      <c r="BE66" s="18">
        <v>0</v>
      </c>
      <c r="BF66" s="18">
        <v>0</v>
      </c>
      <c r="BG66" s="18">
        <v>0</v>
      </c>
      <c r="BH66" s="18">
        <v>0</v>
      </c>
      <c r="BI66" s="18">
        <v>0</v>
      </c>
      <c r="BJ66" s="57">
        <v>0</v>
      </c>
      <c r="BK66" s="54">
        <v>0</v>
      </c>
      <c r="BL66" s="18">
        <v>0</v>
      </c>
      <c r="BM66" s="18">
        <v>0</v>
      </c>
      <c r="BN66" s="18">
        <v>0</v>
      </c>
      <c r="BO66" s="18">
        <v>0</v>
      </c>
      <c r="BP66" s="18">
        <v>0</v>
      </c>
      <c r="BQ66" s="18">
        <v>0</v>
      </c>
      <c r="BR66" s="18">
        <v>0</v>
      </c>
      <c r="BS66" s="18">
        <v>0</v>
      </c>
      <c r="BT66" s="18">
        <v>0</v>
      </c>
      <c r="BU66" s="18">
        <v>0</v>
      </c>
      <c r="BV66" s="18">
        <v>0</v>
      </c>
      <c r="BW66" s="18">
        <v>0</v>
      </c>
      <c r="BX66" s="18">
        <v>0</v>
      </c>
      <c r="BY66" s="57">
        <v>0</v>
      </c>
      <c r="BZ66" s="54">
        <v>0</v>
      </c>
      <c r="CA66" s="18">
        <v>0</v>
      </c>
      <c r="CB66" s="18">
        <v>0</v>
      </c>
      <c r="CC66" s="18">
        <v>0</v>
      </c>
      <c r="CD66" s="18">
        <v>0</v>
      </c>
      <c r="CE66" s="18">
        <v>0</v>
      </c>
      <c r="CF66" s="18">
        <v>0</v>
      </c>
      <c r="CG66" s="18">
        <v>0</v>
      </c>
      <c r="CH66" s="18">
        <v>0</v>
      </c>
      <c r="CI66" s="18">
        <v>0</v>
      </c>
      <c r="CJ66" s="18">
        <v>0</v>
      </c>
      <c r="CK66" s="18">
        <v>0</v>
      </c>
      <c r="CL66" s="18">
        <v>0</v>
      </c>
      <c r="CM66" s="18">
        <v>0</v>
      </c>
      <c r="CN66" s="57">
        <v>0</v>
      </c>
      <c r="CO66" s="54">
        <v>0</v>
      </c>
      <c r="CP66" s="18">
        <v>0</v>
      </c>
      <c r="CQ66" s="18">
        <v>0</v>
      </c>
      <c r="CR66" s="18">
        <v>0</v>
      </c>
      <c r="CS66" s="18">
        <v>0</v>
      </c>
      <c r="CT66" s="18">
        <v>0</v>
      </c>
      <c r="CU66" s="18">
        <v>0</v>
      </c>
      <c r="CV66" s="18">
        <v>0</v>
      </c>
      <c r="CW66" s="18">
        <v>0</v>
      </c>
      <c r="CX66" s="18">
        <v>0</v>
      </c>
      <c r="CY66" s="18">
        <v>0</v>
      </c>
      <c r="CZ66" s="18">
        <v>0</v>
      </c>
      <c r="DA66" s="18">
        <v>0</v>
      </c>
      <c r="DB66" s="18">
        <v>0</v>
      </c>
      <c r="DC66" s="57">
        <v>0</v>
      </c>
      <c r="DD66" s="54">
        <v>0</v>
      </c>
      <c r="DE66" s="18">
        <v>0</v>
      </c>
      <c r="DF66" s="18">
        <v>0</v>
      </c>
      <c r="DG66" s="18">
        <v>0</v>
      </c>
      <c r="DH66" s="18">
        <v>0</v>
      </c>
      <c r="DI66" s="18">
        <v>0</v>
      </c>
      <c r="DJ66" s="18">
        <v>0</v>
      </c>
      <c r="DK66" s="18">
        <v>0</v>
      </c>
      <c r="DL66" s="18">
        <v>0</v>
      </c>
      <c r="DM66" s="18">
        <v>0</v>
      </c>
      <c r="DN66" s="18">
        <v>0</v>
      </c>
      <c r="DO66" s="18">
        <v>0</v>
      </c>
      <c r="DP66" s="18">
        <v>0</v>
      </c>
      <c r="DQ66" s="18">
        <v>0</v>
      </c>
      <c r="DR66" s="57">
        <v>0</v>
      </c>
      <c r="DS66" s="54">
        <v>0</v>
      </c>
      <c r="DT66" s="18">
        <v>0</v>
      </c>
      <c r="DU66" s="18">
        <v>0</v>
      </c>
      <c r="DV66" s="18">
        <v>0</v>
      </c>
      <c r="DW66" s="18">
        <v>0</v>
      </c>
      <c r="DX66" s="18">
        <v>0</v>
      </c>
      <c r="DY66" s="18">
        <v>0</v>
      </c>
      <c r="DZ66" s="18">
        <v>0</v>
      </c>
      <c r="EA66" s="18">
        <v>0</v>
      </c>
      <c r="EB66" s="18">
        <v>0</v>
      </c>
      <c r="EC66" s="18">
        <v>0</v>
      </c>
      <c r="ED66" s="18">
        <v>0</v>
      </c>
      <c r="EE66" s="18">
        <v>0</v>
      </c>
      <c r="EF66" s="18">
        <v>0</v>
      </c>
      <c r="EG66" s="57">
        <v>0</v>
      </c>
      <c r="EH66" s="54">
        <v>0</v>
      </c>
      <c r="EI66" s="18">
        <v>0</v>
      </c>
      <c r="EJ66" s="18">
        <v>0</v>
      </c>
      <c r="EK66" s="18">
        <v>0</v>
      </c>
      <c r="EL66" s="18">
        <v>0</v>
      </c>
      <c r="EM66" s="18">
        <v>0</v>
      </c>
      <c r="EN66" s="18">
        <v>0</v>
      </c>
      <c r="EO66" s="18">
        <v>0</v>
      </c>
      <c r="EP66" s="18">
        <v>0</v>
      </c>
      <c r="EQ66" s="18">
        <v>0</v>
      </c>
      <c r="ER66" s="18">
        <v>0</v>
      </c>
      <c r="ES66" s="18">
        <v>0</v>
      </c>
      <c r="ET66" s="18">
        <v>0</v>
      </c>
      <c r="EU66" s="18">
        <v>0</v>
      </c>
      <c r="EV66" s="57">
        <v>0</v>
      </c>
      <c r="EW66" s="54">
        <v>0</v>
      </c>
      <c r="EX66" s="18">
        <v>0</v>
      </c>
      <c r="EY66" s="18">
        <v>0</v>
      </c>
      <c r="EZ66" s="18">
        <v>0</v>
      </c>
      <c r="FA66" s="18">
        <v>0</v>
      </c>
      <c r="FB66" s="18">
        <v>0</v>
      </c>
      <c r="FC66" s="18">
        <v>0</v>
      </c>
      <c r="FD66" s="18">
        <v>0</v>
      </c>
      <c r="FE66" s="18">
        <v>0</v>
      </c>
      <c r="FF66" s="18">
        <v>0</v>
      </c>
      <c r="FG66" s="18">
        <v>0</v>
      </c>
      <c r="FH66" s="18">
        <v>0</v>
      </c>
      <c r="FI66" s="18">
        <v>0</v>
      </c>
      <c r="FJ66" s="18">
        <v>0</v>
      </c>
      <c r="FK66" s="57">
        <v>0</v>
      </c>
      <c r="FL66" s="54">
        <v>0</v>
      </c>
      <c r="FM66" s="18">
        <v>0</v>
      </c>
      <c r="FN66" s="18">
        <v>0</v>
      </c>
      <c r="FO66" s="18">
        <v>0</v>
      </c>
      <c r="FP66" s="18">
        <v>0</v>
      </c>
      <c r="FQ66" s="18">
        <v>0</v>
      </c>
      <c r="FR66" s="18">
        <v>0</v>
      </c>
      <c r="FS66" s="18">
        <v>0</v>
      </c>
      <c r="FT66" s="18">
        <v>0</v>
      </c>
      <c r="FU66" s="18">
        <v>0</v>
      </c>
      <c r="FV66" s="18">
        <v>0</v>
      </c>
      <c r="FW66" s="18">
        <v>0</v>
      </c>
      <c r="FX66" s="18">
        <v>0</v>
      </c>
      <c r="FY66" s="18">
        <v>0</v>
      </c>
      <c r="FZ66" s="57">
        <v>0</v>
      </c>
      <c r="GA66" s="54">
        <v>0</v>
      </c>
      <c r="GB66" s="18">
        <v>0</v>
      </c>
      <c r="GC66" s="18">
        <v>0</v>
      </c>
      <c r="GD66" s="18">
        <v>0</v>
      </c>
      <c r="GE66" s="18">
        <v>0</v>
      </c>
      <c r="GF66" s="18">
        <v>0</v>
      </c>
      <c r="GG66" s="18">
        <v>0</v>
      </c>
      <c r="GH66" s="18">
        <v>0</v>
      </c>
      <c r="GI66" s="18">
        <v>0</v>
      </c>
      <c r="GJ66" s="18">
        <v>0</v>
      </c>
      <c r="GK66" s="18">
        <v>0</v>
      </c>
      <c r="GL66" s="18">
        <v>0</v>
      </c>
      <c r="GM66" s="18">
        <v>0</v>
      </c>
      <c r="GN66" s="18">
        <v>0</v>
      </c>
      <c r="GO66" s="57">
        <v>0</v>
      </c>
    </row>
    <row r="67" spans="1:197" x14ac:dyDescent="0.2">
      <c r="A67" s="61">
        <v>61</v>
      </c>
      <c r="B67" s="33" t="s">
        <v>49</v>
      </c>
      <c r="C67" s="56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57">
        <v>0</v>
      </c>
      <c r="R67" s="54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57">
        <v>0</v>
      </c>
      <c r="AG67" s="54">
        <v>0</v>
      </c>
      <c r="AH67" s="18">
        <v>0</v>
      </c>
      <c r="AI67" s="18">
        <v>0</v>
      </c>
      <c r="AJ67" s="18">
        <v>0</v>
      </c>
      <c r="AK67" s="18">
        <v>0</v>
      </c>
      <c r="AL67" s="18">
        <v>0</v>
      </c>
      <c r="AM67" s="18">
        <v>0</v>
      </c>
      <c r="AN67" s="18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T67" s="18">
        <v>0</v>
      </c>
      <c r="AU67" s="57">
        <v>0</v>
      </c>
      <c r="AV67" s="54">
        <v>0</v>
      </c>
      <c r="AW67" s="18">
        <v>0</v>
      </c>
      <c r="AX67" s="18">
        <v>0</v>
      </c>
      <c r="AY67" s="18">
        <v>0</v>
      </c>
      <c r="AZ67" s="18">
        <v>0</v>
      </c>
      <c r="BA67" s="18">
        <v>0</v>
      </c>
      <c r="BB67" s="18">
        <v>0</v>
      </c>
      <c r="BC67" s="18">
        <v>0</v>
      </c>
      <c r="BD67" s="18">
        <v>0</v>
      </c>
      <c r="BE67" s="18">
        <v>0</v>
      </c>
      <c r="BF67" s="18">
        <v>0</v>
      </c>
      <c r="BG67" s="18">
        <v>0</v>
      </c>
      <c r="BH67" s="18">
        <v>0</v>
      </c>
      <c r="BI67" s="18">
        <v>0</v>
      </c>
      <c r="BJ67" s="57">
        <v>0</v>
      </c>
      <c r="BK67" s="54">
        <v>0</v>
      </c>
      <c r="BL67" s="18">
        <v>0</v>
      </c>
      <c r="BM67" s="18">
        <v>0</v>
      </c>
      <c r="BN67" s="18">
        <v>0</v>
      </c>
      <c r="BO67" s="18">
        <v>0</v>
      </c>
      <c r="BP67" s="18">
        <v>0</v>
      </c>
      <c r="BQ67" s="18">
        <v>0</v>
      </c>
      <c r="BR67" s="18">
        <v>0</v>
      </c>
      <c r="BS67" s="18">
        <v>0</v>
      </c>
      <c r="BT67" s="18">
        <v>0</v>
      </c>
      <c r="BU67" s="18">
        <v>0</v>
      </c>
      <c r="BV67" s="18">
        <v>0</v>
      </c>
      <c r="BW67" s="18">
        <v>0</v>
      </c>
      <c r="BX67" s="18">
        <v>0</v>
      </c>
      <c r="BY67" s="57">
        <v>0</v>
      </c>
      <c r="BZ67" s="54">
        <v>685</v>
      </c>
      <c r="CA67" s="18">
        <v>171</v>
      </c>
      <c r="CB67" s="18">
        <v>171</v>
      </c>
      <c r="CC67" s="18">
        <v>171</v>
      </c>
      <c r="CD67" s="18">
        <v>172</v>
      </c>
      <c r="CE67" s="18">
        <v>368</v>
      </c>
      <c r="CF67" s="18">
        <v>92</v>
      </c>
      <c r="CG67" s="18">
        <v>92</v>
      </c>
      <c r="CH67" s="18">
        <v>92</v>
      </c>
      <c r="CI67" s="18">
        <v>92</v>
      </c>
      <c r="CJ67" s="18">
        <v>317</v>
      </c>
      <c r="CK67" s="18">
        <v>79</v>
      </c>
      <c r="CL67" s="18">
        <v>79</v>
      </c>
      <c r="CM67" s="18">
        <v>79</v>
      </c>
      <c r="CN67" s="57">
        <v>80</v>
      </c>
      <c r="CO67" s="54">
        <v>0</v>
      </c>
      <c r="CP67" s="18">
        <v>0</v>
      </c>
      <c r="CQ67" s="18">
        <v>0</v>
      </c>
      <c r="CR67" s="18">
        <v>0</v>
      </c>
      <c r="CS67" s="18">
        <v>0</v>
      </c>
      <c r="CT67" s="18">
        <v>0</v>
      </c>
      <c r="CU67" s="18">
        <v>0</v>
      </c>
      <c r="CV67" s="18">
        <v>0</v>
      </c>
      <c r="CW67" s="18">
        <v>0</v>
      </c>
      <c r="CX67" s="18">
        <v>0</v>
      </c>
      <c r="CY67" s="18">
        <v>0</v>
      </c>
      <c r="CZ67" s="18">
        <v>0</v>
      </c>
      <c r="DA67" s="18">
        <v>0</v>
      </c>
      <c r="DB67" s="18">
        <v>0</v>
      </c>
      <c r="DC67" s="57">
        <v>0</v>
      </c>
      <c r="DD67" s="54">
        <v>0</v>
      </c>
      <c r="DE67" s="18">
        <v>0</v>
      </c>
      <c r="DF67" s="18">
        <v>0</v>
      </c>
      <c r="DG67" s="18">
        <v>0</v>
      </c>
      <c r="DH67" s="18">
        <v>0</v>
      </c>
      <c r="DI67" s="18">
        <v>0</v>
      </c>
      <c r="DJ67" s="18">
        <v>0</v>
      </c>
      <c r="DK67" s="18">
        <v>0</v>
      </c>
      <c r="DL67" s="18">
        <v>0</v>
      </c>
      <c r="DM67" s="18">
        <v>0</v>
      </c>
      <c r="DN67" s="18">
        <v>0</v>
      </c>
      <c r="DO67" s="18">
        <v>0</v>
      </c>
      <c r="DP67" s="18">
        <v>0</v>
      </c>
      <c r="DQ67" s="18">
        <v>0</v>
      </c>
      <c r="DR67" s="57">
        <v>0</v>
      </c>
      <c r="DS67" s="54">
        <v>0</v>
      </c>
      <c r="DT67" s="18">
        <v>0</v>
      </c>
      <c r="DU67" s="18">
        <v>0</v>
      </c>
      <c r="DV67" s="18">
        <v>0</v>
      </c>
      <c r="DW67" s="18">
        <v>0</v>
      </c>
      <c r="DX67" s="18">
        <v>0</v>
      </c>
      <c r="DY67" s="18">
        <v>0</v>
      </c>
      <c r="DZ67" s="18">
        <v>0</v>
      </c>
      <c r="EA67" s="18">
        <v>0</v>
      </c>
      <c r="EB67" s="18">
        <v>0</v>
      </c>
      <c r="EC67" s="18">
        <v>0</v>
      </c>
      <c r="ED67" s="18">
        <v>0</v>
      </c>
      <c r="EE67" s="18">
        <v>0</v>
      </c>
      <c r="EF67" s="18">
        <v>0</v>
      </c>
      <c r="EG67" s="57">
        <v>0</v>
      </c>
      <c r="EH67" s="54">
        <v>0</v>
      </c>
      <c r="EI67" s="18">
        <v>0</v>
      </c>
      <c r="EJ67" s="18">
        <v>0</v>
      </c>
      <c r="EK67" s="18">
        <v>0</v>
      </c>
      <c r="EL67" s="18">
        <v>0</v>
      </c>
      <c r="EM67" s="18">
        <v>0</v>
      </c>
      <c r="EN67" s="18">
        <v>0</v>
      </c>
      <c r="EO67" s="18">
        <v>0</v>
      </c>
      <c r="EP67" s="18">
        <v>0</v>
      </c>
      <c r="EQ67" s="18">
        <v>0</v>
      </c>
      <c r="ER67" s="18">
        <v>0</v>
      </c>
      <c r="ES67" s="18">
        <v>0</v>
      </c>
      <c r="ET67" s="18">
        <v>0</v>
      </c>
      <c r="EU67" s="18">
        <v>0</v>
      </c>
      <c r="EV67" s="57">
        <v>0</v>
      </c>
      <c r="EW67" s="54">
        <v>0</v>
      </c>
      <c r="EX67" s="18">
        <v>0</v>
      </c>
      <c r="EY67" s="18">
        <v>0</v>
      </c>
      <c r="EZ67" s="18">
        <v>0</v>
      </c>
      <c r="FA67" s="18">
        <v>0</v>
      </c>
      <c r="FB67" s="18">
        <v>0</v>
      </c>
      <c r="FC67" s="18">
        <v>0</v>
      </c>
      <c r="FD67" s="18">
        <v>0</v>
      </c>
      <c r="FE67" s="18">
        <v>0</v>
      </c>
      <c r="FF67" s="18">
        <v>0</v>
      </c>
      <c r="FG67" s="18">
        <v>0</v>
      </c>
      <c r="FH67" s="18">
        <v>0</v>
      </c>
      <c r="FI67" s="18">
        <v>0</v>
      </c>
      <c r="FJ67" s="18">
        <v>0</v>
      </c>
      <c r="FK67" s="57">
        <v>0</v>
      </c>
      <c r="FL67" s="54">
        <v>0</v>
      </c>
      <c r="FM67" s="18">
        <v>0</v>
      </c>
      <c r="FN67" s="18">
        <v>0</v>
      </c>
      <c r="FO67" s="18">
        <v>0</v>
      </c>
      <c r="FP67" s="18">
        <v>0</v>
      </c>
      <c r="FQ67" s="18">
        <v>0</v>
      </c>
      <c r="FR67" s="18">
        <v>0</v>
      </c>
      <c r="FS67" s="18">
        <v>0</v>
      </c>
      <c r="FT67" s="18">
        <v>0</v>
      </c>
      <c r="FU67" s="18">
        <v>0</v>
      </c>
      <c r="FV67" s="18">
        <v>0</v>
      </c>
      <c r="FW67" s="18">
        <v>0</v>
      </c>
      <c r="FX67" s="18">
        <v>0</v>
      </c>
      <c r="FY67" s="18">
        <v>0</v>
      </c>
      <c r="FZ67" s="57">
        <v>0</v>
      </c>
      <c r="GA67" s="54">
        <v>0</v>
      </c>
      <c r="GB67" s="18">
        <v>0</v>
      </c>
      <c r="GC67" s="18">
        <v>0</v>
      </c>
      <c r="GD67" s="18">
        <v>0</v>
      </c>
      <c r="GE67" s="18">
        <v>0</v>
      </c>
      <c r="GF67" s="18">
        <v>0</v>
      </c>
      <c r="GG67" s="18">
        <v>0</v>
      </c>
      <c r="GH67" s="18">
        <v>0</v>
      </c>
      <c r="GI67" s="18">
        <v>0</v>
      </c>
      <c r="GJ67" s="18">
        <v>0</v>
      </c>
      <c r="GK67" s="18">
        <v>0</v>
      </c>
      <c r="GL67" s="18">
        <v>0</v>
      </c>
      <c r="GM67" s="18">
        <v>0</v>
      </c>
      <c r="GN67" s="18">
        <v>0</v>
      </c>
      <c r="GO67" s="57">
        <v>0</v>
      </c>
    </row>
    <row r="68" spans="1:197" x14ac:dyDescent="0.2">
      <c r="A68" s="61">
        <v>62</v>
      </c>
      <c r="B68" s="33" t="s">
        <v>50</v>
      </c>
      <c r="C68" s="56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57">
        <v>0</v>
      </c>
      <c r="R68" s="54">
        <v>0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57">
        <v>0</v>
      </c>
      <c r="AG68" s="54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57">
        <v>0</v>
      </c>
      <c r="AV68" s="54">
        <v>0</v>
      </c>
      <c r="AW68" s="18">
        <v>0</v>
      </c>
      <c r="AX68" s="18">
        <v>0</v>
      </c>
      <c r="AY68" s="18">
        <v>0</v>
      </c>
      <c r="AZ68" s="18">
        <v>0</v>
      </c>
      <c r="BA68" s="18">
        <v>0</v>
      </c>
      <c r="BB68" s="18">
        <v>0</v>
      </c>
      <c r="BC68" s="18">
        <v>0</v>
      </c>
      <c r="BD68" s="18">
        <v>0</v>
      </c>
      <c r="BE68" s="18">
        <v>0</v>
      </c>
      <c r="BF68" s="18">
        <v>0</v>
      </c>
      <c r="BG68" s="18">
        <v>0</v>
      </c>
      <c r="BH68" s="18">
        <v>0</v>
      </c>
      <c r="BI68" s="18">
        <v>0</v>
      </c>
      <c r="BJ68" s="57">
        <v>0</v>
      </c>
      <c r="BK68" s="54">
        <v>0</v>
      </c>
      <c r="BL68" s="18">
        <v>0</v>
      </c>
      <c r="BM68" s="18">
        <v>0</v>
      </c>
      <c r="BN68" s="18">
        <v>0</v>
      </c>
      <c r="BO68" s="18">
        <v>0</v>
      </c>
      <c r="BP68" s="18">
        <v>0</v>
      </c>
      <c r="BQ68" s="18">
        <v>0</v>
      </c>
      <c r="BR68" s="18">
        <v>0</v>
      </c>
      <c r="BS68" s="18">
        <v>0</v>
      </c>
      <c r="BT68" s="18">
        <v>0</v>
      </c>
      <c r="BU68" s="18">
        <v>0</v>
      </c>
      <c r="BV68" s="18">
        <v>0</v>
      </c>
      <c r="BW68" s="18">
        <v>0</v>
      </c>
      <c r="BX68" s="18">
        <v>0</v>
      </c>
      <c r="BY68" s="57">
        <v>0</v>
      </c>
      <c r="BZ68" s="54">
        <v>0</v>
      </c>
      <c r="CA68" s="18">
        <v>0</v>
      </c>
      <c r="CB68" s="18">
        <v>0</v>
      </c>
      <c r="CC68" s="18">
        <v>0</v>
      </c>
      <c r="CD68" s="18">
        <v>0</v>
      </c>
      <c r="CE68" s="18">
        <v>0</v>
      </c>
      <c r="CF68" s="18">
        <v>0</v>
      </c>
      <c r="CG68" s="18">
        <v>0</v>
      </c>
      <c r="CH68" s="18">
        <v>0</v>
      </c>
      <c r="CI68" s="18">
        <v>0</v>
      </c>
      <c r="CJ68" s="18">
        <v>0</v>
      </c>
      <c r="CK68" s="18">
        <v>0</v>
      </c>
      <c r="CL68" s="18">
        <v>0</v>
      </c>
      <c r="CM68" s="18">
        <v>0</v>
      </c>
      <c r="CN68" s="57">
        <v>0</v>
      </c>
      <c r="CO68" s="54">
        <v>0</v>
      </c>
      <c r="CP68" s="18">
        <v>0</v>
      </c>
      <c r="CQ68" s="18">
        <v>0</v>
      </c>
      <c r="CR68" s="18">
        <v>0</v>
      </c>
      <c r="CS68" s="18">
        <v>0</v>
      </c>
      <c r="CT68" s="18">
        <v>0</v>
      </c>
      <c r="CU68" s="18">
        <v>0</v>
      </c>
      <c r="CV68" s="18">
        <v>0</v>
      </c>
      <c r="CW68" s="18">
        <v>0</v>
      </c>
      <c r="CX68" s="18">
        <v>0</v>
      </c>
      <c r="CY68" s="18">
        <v>0</v>
      </c>
      <c r="CZ68" s="18">
        <v>0</v>
      </c>
      <c r="DA68" s="18">
        <v>0</v>
      </c>
      <c r="DB68" s="18">
        <v>0</v>
      </c>
      <c r="DC68" s="57">
        <v>0</v>
      </c>
      <c r="DD68" s="54">
        <v>0</v>
      </c>
      <c r="DE68" s="18">
        <v>0</v>
      </c>
      <c r="DF68" s="18">
        <v>0</v>
      </c>
      <c r="DG68" s="18">
        <v>0</v>
      </c>
      <c r="DH68" s="18">
        <v>0</v>
      </c>
      <c r="DI68" s="18">
        <v>0</v>
      </c>
      <c r="DJ68" s="18">
        <v>0</v>
      </c>
      <c r="DK68" s="18">
        <v>0</v>
      </c>
      <c r="DL68" s="18">
        <v>0</v>
      </c>
      <c r="DM68" s="18">
        <v>0</v>
      </c>
      <c r="DN68" s="18">
        <v>0</v>
      </c>
      <c r="DO68" s="18">
        <v>0</v>
      </c>
      <c r="DP68" s="18">
        <v>0</v>
      </c>
      <c r="DQ68" s="18">
        <v>0</v>
      </c>
      <c r="DR68" s="57">
        <v>0</v>
      </c>
      <c r="DS68" s="54">
        <v>0</v>
      </c>
      <c r="DT68" s="18">
        <v>0</v>
      </c>
      <c r="DU68" s="18">
        <v>0</v>
      </c>
      <c r="DV68" s="18">
        <v>0</v>
      </c>
      <c r="DW68" s="18">
        <v>0</v>
      </c>
      <c r="DX68" s="18">
        <v>0</v>
      </c>
      <c r="DY68" s="18">
        <v>0</v>
      </c>
      <c r="DZ68" s="18">
        <v>0</v>
      </c>
      <c r="EA68" s="18">
        <v>0</v>
      </c>
      <c r="EB68" s="18">
        <v>0</v>
      </c>
      <c r="EC68" s="18">
        <v>0</v>
      </c>
      <c r="ED68" s="18">
        <v>0</v>
      </c>
      <c r="EE68" s="18">
        <v>0</v>
      </c>
      <c r="EF68" s="18">
        <v>0</v>
      </c>
      <c r="EG68" s="57">
        <v>0</v>
      </c>
      <c r="EH68" s="54">
        <v>0</v>
      </c>
      <c r="EI68" s="18">
        <v>0</v>
      </c>
      <c r="EJ68" s="18">
        <v>0</v>
      </c>
      <c r="EK68" s="18">
        <v>0</v>
      </c>
      <c r="EL68" s="18">
        <v>0</v>
      </c>
      <c r="EM68" s="18">
        <v>0</v>
      </c>
      <c r="EN68" s="18">
        <v>0</v>
      </c>
      <c r="EO68" s="18">
        <v>0</v>
      </c>
      <c r="EP68" s="18">
        <v>0</v>
      </c>
      <c r="EQ68" s="18">
        <v>0</v>
      </c>
      <c r="ER68" s="18">
        <v>0</v>
      </c>
      <c r="ES68" s="18">
        <v>0</v>
      </c>
      <c r="ET68" s="18">
        <v>0</v>
      </c>
      <c r="EU68" s="18">
        <v>0</v>
      </c>
      <c r="EV68" s="57">
        <v>0</v>
      </c>
      <c r="EW68" s="54">
        <v>0</v>
      </c>
      <c r="EX68" s="18">
        <v>0</v>
      </c>
      <c r="EY68" s="18">
        <v>0</v>
      </c>
      <c r="EZ68" s="18">
        <v>0</v>
      </c>
      <c r="FA68" s="18">
        <v>0</v>
      </c>
      <c r="FB68" s="18">
        <v>0</v>
      </c>
      <c r="FC68" s="18">
        <v>0</v>
      </c>
      <c r="FD68" s="18">
        <v>0</v>
      </c>
      <c r="FE68" s="18">
        <v>0</v>
      </c>
      <c r="FF68" s="18">
        <v>0</v>
      </c>
      <c r="FG68" s="18">
        <v>0</v>
      </c>
      <c r="FH68" s="18">
        <v>0</v>
      </c>
      <c r="FI68" s="18">
        <v>0</v>
      </c>
      <c r="FJ68" s="18">
        <v>0</v>
      </c>
      <c r="FK68" s="57">
        <v>0</v>
      </c>
      <c r="FL68" s="54">
        <v>0</v>
      </c>
      <c r="FM68" s="18">
        <v>0</v>
      </c>
      <c r="FN68" s="18">
        <v>0</v>
      </c>
      <c r="FO68" s="18">
        <v>0</v>
      </c>
      <c r="FP68" s="18">
        <v>0</v>
      </c>
      <c r="FQ68" s="18">
        <v>0</v>
      </c>
      <c r="FR68" s="18">
        <v>0</v>
      </c>
      <c r="FS68" s="18">
        <v>0</v>
      </c>
      <c r="FT68" s="18">
        <v>0</v>
      </c>
      <c r="FU68" s="18">
        <v>0</v>
      </c>
      <c r="FV68" s="18">
        <v>0</v>
      </c>
      <c r="FW68" s="18">
        <v>0</v>
      </c>
      <c r="FX68" s="18">
        <v>0</v>
      </c>
      <c r="FY68" s="18">
        <v>0</v>
      </c>
      <c r="FZ68" s="57">
        <v>0</v>
      </c>
      <c r="GA68" s="54">
        <v>0</v>
      </c>
      <c r="GB68" s="18">
        <v>0</v>
      </c>
      <c r="GC68" s="18">
        <v>0</v>
      </c>
      <c r="GD68" s="18">
        <v>0</v>
      </c>
      <c r="GE68" s="18">
        <v>0</v>
      </c>
      <c r="GF68" s="18">
        <v>0</v>
      </c>
      <c r="GG68" s="18">
        <v>0</v>
      </c>
      <c r="GH68" s="18">
        <v>0</v>
      </c>
      <c r="GI68" s="18">
        <v>0</v>
      </c>
      <c r="GJ68" s="18">
        <v>0</v>
      </c>
      <c r="GK68" s="18">
        <v>0</v>
      </c>
      <c r="GL68" s="18">
        <v>0</v>
      </c>
      <c r="GM68" s="18">
        <v>0</v>
      </c>
      <c r="GN68" s="18">
        <v>0</v>
      </c>
      <c r="GO68" s="57">
        <v>0</v>
      </c>
    </row>
    <row r="69" spans="1:197" x14ac:dyDescent="0.2">
      <c r="A69" s="61">
        <v>63</v>
      </c>
      <c r="B69" s="33" t="s">
        <v>52</v>
      </c>
      <c r="C69" s="56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57">
        <v>0</v>
      </c>
      <c r="R69" s="54">
        <v>0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0</v>
      </c>
      <c r="AD69" s="18">
        <v>0</v>
      </c>
      <c r="AE69" s="18">
        <v>0</v>
      </c>
      <c r="AF69" s="57">
        <v>0</v>
      </c>
      <c r="AG69" s="54">
        <v>0</v>
      </c>
      <c r="AH69" s="18">
        <v>0</v>
      </c>
      <c r="AI69" s="18">
        <v>0</v>
      </c>
      <c r="AJ69" s="18">
        <v>0</v>
      </c>
      <c r="AK69" s="18">
        <v>0</v>
      </c>
      <c r="AL69" s="18">
        <v>0</v>
      </c>
      <c r="AM69" s="18">
        <v>0</v>
      </c>
      <c r="AN69" s="18">
        <v>0</v>
      </c>
      <c r="AO69" s="18">
        <v>0</v>
      </c>
      <c r="AP69" s="18">
        <v>0</v>
      </c>
      <c r="AQ69" s="18">
        <v>0</v>
      </c>
      <c r="AR69" s="18">
        <v>0</v>
      </c>
      <c r="AS69" s="18">
        <v>0</v>
      </c>
      <c r="AT69" s="18">
        <v>0</v>
      </c>
      <c r="AU69" s="57">
        <v>0</v>
      </c>
      <c r="AV69" s="54">
        <v>0</v>
      </c>
      <c r="AW69" s="18">
        <v>0</v>
      </c>
      <c r="AX69" s="18">
        <v>0</v>
      </c>
      <c r="AY69" s="18">
        <v>0</v>
      </c>
      <c r="AZ69" s="18">
        <v>0</v>
      </c>
      <c r="BA69" s="18">
        <v>0</v>
      </c>
      <c r="BB69" s="18">
        <v>0</v>
      </c>
      <c r="BC69" s="18">
        <v>0</v>
      </c>
      <c r="BD69" s="18">
        <v>0</v>
      </c>
      <c r="BE69" s="18">
        <v>0</v>
      </c>
      <c r="BF69" s="18">
        <v>0</v>
      </c>
      <c r="BG69" s="18">
        <v>0</v>
      </c>
      <c r="BH69" s="18">
        <v>0</v>
      </c>
      <c r="BI69" s="18">
        <v>0</v>
      </c>
      <c r="BJ69" s="57">
        <v>0</v>
      </c>
      <c r="BK69" s="54">
        <v>0</v>
      </c>
      <c r="BL69" s="18">
        <v>0</v>
      </c>
      <c r="BM69" s="18">
        <v>0</v>
      </c>
      <c r="BN69" s="18">
        <v>0</v>
      </c>
      <c r="BO69" s="18">
        <v>0</v>
      </c>
      <c r="BP69" s="18">
        <v>0</v>
      </c>
      <c r="BQ69" s="18">
        <v>0</v>
      </c>
      <c r="BR69" s="18">
        <v>0</v>
      </c>
      <c r="BS69" s="18">
        <v>0</v>
      </c>
      <c r="BT69" s="18">
        <v>0</v>
      </c>
      <c r="BU69" s="18">
        <v>0</v>
      </c>
      <c r="BV69" s="18">
        <v>0</v>
      </c>
      <c r="BW69" s="18">
        <v>0</v>
      </c>
      <c r="BX69" s="18">
        <v>0</v>
      </c>
      <c r="BY69" s="57">
        <v>0</v>
      </c>
      <c r="BZ69" s="54">
        <v>0</v>
      </c>
      <c r="CA69" s="18">
        <v>0</v>
      </c>
      <c r="CB69" s="18">
        <v>0</v>
      </c>
      <c r="CC69" s="18">
        <v>0</v>
      </c>
      <c r="CD69" s="18">
        <v>0</v>
      </c>
      <c r="CE69" s="18">
        <v>0</v>
      </c>
      <c r="CF69" s="18">
        <v>0</v>
      </c>
      <c r="CG69" s="18">
        <v>0</v>
      </c>
      <c r="CH69" s="18">
        <v>0</v>
      </c>
      <c r="CI69" s="18">
        <v>0</v>
      </c>
      <c r="CJ69" s="18">
        <v>0</v>
      </c>
      <c r="CK69" s="18">
        <v>0</v>
      </c>
      <c r="CL69" s="18">
        <v>0</v>
      </c>
      <c r="CM69" s="18">
        <v>0</v>
      </c>
      <c r="CN69" s="57">
        <v>0</v>
      </c>
      <c r="CO69" s="54">
        <v>0</v>
      </c>
      <c r="CP69" s="18">
        <v>0</v>
      </c>
      <c r="CQ69" s="18">
        <v>0</v>
      </c>
      <c r="CR69" s="18">
        <v>0</v>
      </c>
      <c r="CS69" s="18">
        <v>0</v>
      </c>
      <c r="CT69" s="18">
        <v>0</v>
      </c>
      <c r="CU69" s="18">
        <v>0</v>
      </c>
      <c r="CV69" s="18">
        <v>0</v>
      </c>
      <c r="CW69" s="18">
        <v>0</v>
      </c>
      <c r="CX69" s="18">
        <v>0</v>
      </c>
      <c r="CY69" s="18">
        <v>0</v>
      </c>
      <c r="CZ69" s="18">
        <v>0</v>
      </c>
      <c r="DA69" s="18">
        <v>0</v>
      </c>
      <c r="DB69" s="18">
        <v>0</v>
      </c>
      <c r="DC69" s="57">
        <v>0</v>
      </c>
      <c r="DD69" s="54">
        <v>0</v>
      </c>
      <c r="DE69" s="18">
        <v>0</v>
      </c>
      <c r="DF69" s="18">
        <v>0</v>
      </c>
      <c r="DG69" s="18">
        <v>0</v>
      </c>
      <c r="DH69" s="18">
        <v>0</v>
      </c>
      <c r="DI69" s="18">
        <v>0</v>
      </c>
      <c r="DJ69" s="18">
        <v>0</v>
      </c>
      <c r="DK69" s="18">
        <v>0</v>
      </c>
      <c r="DL69" s="18">
        <v>0</v>
      </c>
      <c r="DM69" s="18">
        <v>0</v>
      </c>
      <c r="DN69" s="18">
        <v>0</v>
      </c>
      <c r="DO69" s="18">
        <v>0</v>
      </c>
      <c r="DP69" s="18">
        <v>0</v>
      </c>
      <c r="DQ69" s="18">
        <v>0</v>
      </c>
      <c r="DR69" s="57">
        <v>0</v>
      </c>
      <c r="DS69" s="54">
        <v>0</v>
      </c>
      <c r="DT69" s="18">
        <v>0</v>
      </c>
      <c r="DU69" s="18">
        <v>0</v>
      </c>
      <c r="DV69" s="18">
        <v>0</v>
      </c>
      <c r="DW69" s="18">
        <v>0</v>
      </c>
      <c r="DX69" s="18">
        <v>0</v>
      </c>
      <c r="DY69" s="18">
        <v>0</v>
      </c>
      <c r="DZ69" s="18">
        <v>0</v>
      </c>
      <c r="EA69" s="18">
        <v>0</v>
      </c>
      <c r="EB69" s="18">
        <v>0</v>
      </c>
      <c r="EC69" s="18">
        <v>0</v>
      </c>
      <c r="ED69" s="18">
        <v>0</v>
      </c>
      <c r="EE69" s="18">
        <v>0</v>
      </c>
      <c r="EF69" s="18">
        <v>0</v>
      </c>
      <c r="EG69" s="57">
        <v>0</v>
      </c>
      <c r="EH69" s="54">
        <v>0</v>
      </c>
      <c r="EI69" s="18">
        <v>0</v>
      </c>
      <c r="EJ69" s="18">
        <v>0</v>
      </c>
      <c r="EK69" s="18">
        <v>0</v>
      </c>
      <c r="EL69" s="18">
        <v>0</v>
      </c>
      <c r="EM69" s="18">
        <v>0</v>
      </c>
      <c r="EN69" s="18">
        <v>0</v>
      </c>
      <c r="EO69" s="18">
        <v>0</v>
      </c>
      <c r="EP69" s="18">
        <v>0</v>
      </c>
      <c r="EQ69" s="18">
        <v>0</v>
      </c>
      <c r="ER69" s="18">
        <v>0</v>
      </c>
      <c r="ES69" s="18">
        <v>0</v>
      </c>
      <c r="ET69" s="18">
        <v>0</v>
      </c>
      <c r="EU69" s="18">
        <v>0</v>
      </c>
      <c r="EV69" s="57">
        <v>0</v>
      </c>
      <c r="EW69" s="54">
        <v>0</v>
      </c>
      <c r="EX69" s="18">
        <v>0</v>
      </c>
      <c r="EY69" s="18">
        <v>0</v>
      </c>
      <c r="EZ69" s="18">
        <v>0</v>
      </c>
      <c r="FA69" s="18">
        <v>0</v>
      </c>
      <c r="FB69" s="18">
        <v>0</v>
      </c>
      <c r="FC69" s="18">
        <v>0</v>
      </c>
      <c r="FD69" s="18">
        <v>0</v>
      </c>
      <c r="FE69" s="18">
        <v>0</v>
      </c>
      <c r="FF69" s="18">
        <v>0</v>
      </c>
      <c r="FG69" s="18">
        <v>0</v>
      </c>
      <c r="FH69" s="18">
        <v>0</v>
      </c>
      <c r="FI69" s="18">
        <v>0</v>
      </c>
      <c r="FJ69" s="18">
        <v>0</v>
      </c>
      <c r="FK69" s="57">
        <v>0</v>
      </c>
      <c r="FL69" s="54">
        <v>0</v>
      </c>
      <c r="FM69" s="18">
        <v>0</v>
      </c>
      <c r="FN69" s="18">
        <v>0</v>
      </c>
      <c r="FO69" s="18">
        <v>0</v>
      </c>
      <c r="FP69" s="18">
        <v>0</v>
      </c>
      <c r="FQ69" s="18">
        <v>0</v>
      </c>
      <c r="FR69" s="18">
        <v>0</v>
      </c>
      <c r="FS69" s="18">
        <v>0</v>
      </c>
      <c r="FT69" s="18">
        <v>0</v>
      </c>
      <c r="FU69" s="18">
        <v>0</v>
      </c>
      <c r="FV69" s="18">
        <v>0</v>
      </c>
      <c r="FW69" s="18">
        <v>0</v>
      </c>
      <c r="FX69" s="18">
        <v>0</v>
      </c>
      <c r="FY69" s="18">
        <v>0</v>
      </c>
      <c r="FZ69" s="57">
        <v>0</v>
      </c>
      <c r="GA69" s="54">
        <v>0</v>
      </c>
      <c r="GB69" s="18">
        <v>0</v>
      </c>
      <c r="GC69" s="18">
        <v>0</v>
      </c>
      <c r="GD69" s="18">
        <v>0</v>
      </c>
      <c r="GE69" s="18">
        <v>0</v>
      </c>
      <c r="GF69" s="18">
        <v>0</v>
      </c>
      <c r="GG69" s="18">
        <v>0</v>
      </c>
      <c r="GH69" s="18">
        <v>0</v>
      </c>
      <c r="GI69" s="18">
        <v>0</v>
      </c>
      <c r="GJ69" s="18">
        <v>0</v>
      </c>
      <c r="GK69" s="18">
        <v>0</v>
      </c>
      <c r="GL69" s="18">
        <v>0</v>
      </c>
      <c r="GM69" s="18">
        <v>0</v>
      </c>
      <c r="GN69" s="18">
        <v>0</v>
      </c>
      <c r="GO69" s="57">
        <v>0</v>
      </c>
    </row>
    <row r="70" spans="1:197" x14ac:dyDescent="0.2">
      <c r="A70" s="61">
        <v>64</v>
      </c>
      <c r="B70" s="33" t="s">
        <v>54</v>
      </c>
      <c r="C70" s="56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57">
        <v>0</v>
      </c>
      <c r="R70" s="54">
        <v>0</v>
      </c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57">
        <v>0</v>
      </c>
      <c r="AG70" s="54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0</v>
      </c>
      <c r="AT70" s="18">
        <v>0</v>
      </c>
      <c r="AU70" s="57">
        <v>0</v>
      </c>
      <c r="AV70" s="54">
        <v>0</v>
      </c>
      <c r="AW70" s="18">
        <v>0</v>
      </c>
      <c r="AX70" s="18">
        <v>0</v>
      </c>
      <c r="AY70" s="18">
        <v>0</v>
      </c>
      <c r="AZ70" s="18">
        <v>0</v>
      </c>
      <c r="BA70" s="18">
        <v>0</v>
      </c>
      <c r="BB70" s="18">
        <v>0</v>
      </c>
      <c r="BC70" s="18">
        <v>0</v>
      </c>
      <c r="BD70" s="18">
        <v>0</v>
      </c>
      <c r="BE70" s="18">
        <v>0</v>
      </c>
      <c r="BF70" s="18">
        <v>0</v>
      </c>
      <c r="BG70" s="18">
        <v>0</v>
      </c>
      <c r="BH70" s="18">
        <v>0</v>
      </c>
      <c r="BI70" s="18">
        <v>0</v>
      </c>
      <c r="BJ70" s="57">
        <v>0</v>
      </c>
      <c r="BK70" s="54">
        <v>0</v>
      </c>
      <c r="BL70" s="18">
        <v>0</v>
      </c>
      <c r="BM70" s="18">
        <v>0</v>
      </c>
      <c r="BN70" s="18">
        <v>0</v>
      </c>
      <c r="BO70" s="18">
        <v>0</v>
      </c>
      <c r="BP70" s="18">
        <v>0</v>
      </c>
      <c r="BQ70" s="18">
        <v>0</v>
      </c>
      <c r="BR70" s="18">
        <v>0</v>
      </c>
      <c r="BS70" s="18">
        <v>0</v>
      </c>
      <c r="BT70" s="18">
        <v>0</v>
      </c>
      <c r="BU70" s="18">
        <v>0</v>
      </c>
      <c r="BV70" s="18">
        <v>0</v>
      </c>
      <c r="BW70" s="18">
        <v>0</v>
      </c>
      <c r="BX70" s="18">
        <v>0</v>
      </c>
      <c r="BY70" s="57">
        <v>0</v>
      </c>
      <c r="BZ70" s="54">
        <v>0</v>
      </c>
      <c r="CA70" s="18">
        <v>0</v>
      </c>
      <c r="CB70" s="18">
        <v>0</v>
      </c>
      <c r="CC70" s="18">
        <v>0</v>
      </c>
      <c r="CD70" s="18">
        <v>0</v>
      </c>
      <c r="CE70" s="18">
        <v>0</v>
      </c>
      <c r="CF70" s="18">
        <v>0</v>
      </c>
      <c r="CG70" s="18">
        <v>0</v>
      </c>
      <c r="CH70" s="18">
        <v>0</v>
      </c>
      <c r="CI70" s="18">
        <v>0</v>
      </c>
      <c r="CJ70" s="18">
        <v>0</v>
      </c>
      <c r="CK70" s="18">
        <v>0</v>
      </c>
      <c r="CL70" s="18">
        <v>0</v>
      </c>
      <c r="CM70" s="18">
        <v>0</v>
      </c>
      <c r="CN70" s="57">
        <v>0</v>
      </c>
      <c r="CO70" s="54">
        <v>0</v>
      </c>
      <c r="CP70" s="18">
        <v>0</v>
      </c>
      <c r="CQ70" s="18">
        <v>0</v>
      </c>
      <c r="CR70" s="18">
        <v>0</v>
      </c>
      <c r="CS70" s="18">
        <v>0</v>
      </c>
      <c r="CT70" s="18">
        <v>0</v>
      </c>
      <c r="CU70" s="18">
        <v>0</v>
      </c>
      <c r="CV70" s="18">
        <v>0</v>
      </c>
      <c r="CW70" s="18">
        <v>0</v>
      </c>
      <c r="CX70" s="18">
        <v>0</v>
      </c>
      <c r="CY70" s="18">
        <v>0</v>
      </c>
      <c r="CZ70" s="18">
        <v>0</v>
      </c>
      <c r="DA70" s="18">
        <v>0</v>
      </c>
      <c r="DB70" s="18">
        <v>0</v>
      </c>
      <c r="DC70" s="57">
        <v>0</v>
      </c>
      <c r="DD70" s="54">
        <v>0</v>
      </c>
      <c r="DE70" s="18">
        <v>0</v>
      </c>
      <c r="DF70" s="18">
        <v>0</v>
      </c>
      <c r="DG70" s="18">
        <v>0</v>
      </c>
      <c r="DH70" s="18">
        <v>0</v>
      </c>
      <c r="DI70" s="18">
        <v>0</v>
      </c>
      <c r="DJ70" s="18">
        <v>0</v>
      </c>
      <c r="DK70" s="18">
        <v>0</v>
      </c>
      <c r="DL70" s="18">
        <v>0</v>
      </c>
      <c r="DM70" s="18">
        <v>0</v>
      </c>
      <c r="DN70" s="18">
        <v>0</v>
      </c>
      <c r="DO70" s="18">
        <v>0</v>
      </c>
      <c r="DP70" s="18">
        <v>0</v>
      </c>
      <c r="DQ70" s="18">
        <v>0</v>
      </c>
      <c r="DR70" s="57">
        <v>0</v>
      </c>
      <c r="DS70" s="54">
        <v>0</v>
      </c>
      <c r="DT70" s="18">
        <v>0</v>
      </c>
      <c r="DU70" s="18">
        <v>0</v>
      </c>
      <c r="DV70" s="18">
        <v>0</v>
      </c>
      <c r="DW70" s="18">
        <v>0</v>
      </c>
      <c r="DX70" s="18">
        <v>0</v>
      </c>
      <c r="DY70" s="18">
        <v>0</v>
      </c>
      <c r="DZ70" s="18">
        <v>0</v>
      </c>
      <c r="EA70" s="18">
        <v>0</v>
      </c>
      <c r="EB70" s="18">
        <v>0</v>
      </c>
      <c r="EC70" s="18">
        <v>0</v>
      </c>
      <c r="ED70" s="18">
        <v>0</v>
      </c>
      <c r="EE70" s="18">
        <v>0</v>
      </c>
      <c r="EF70" s="18">
        <v>0</v>
      </c>
      <c r="EG70" s="57">
        <v>0</v>
      </c>
      <c r="EH70" s="54">
        <v>0</v>
      </c>
      <c r="EI70" s="18">
        <v>0</v>
      </c>
      <c r="EJ70" s="18">
        <v>0</v>
      </c>
      <c r="EK70" s="18">
        <v>0</v>
      </c>
      <c r="EL70" s="18">
        <v>0</v>
      </c>
      <c r="EM70" s="18">
        <v>0</v>
      </c>
      <c r="EN70" s="18">
        <v>0</v>
      </c>
      <c r="EO70" s="18">
        <v>0</v>
      </c>
      <c r="EP70" s="18">
        <v>0</v>
      </c>
      <c r="EQ70" s="18">
        <v>0</v>
      </c>
      <c r="ER70" s="18">
        <v>0</v>
      </c>
      <c r="ES70" s="18">
        <v>0</v>
      </c>
      <c r="ET70" s="18">
        <v>0</v>
      </c>
      <c r="EU70" s="18">
        <v>0</v>
      </c>
      <c r="EV70" s="57">
        <v>0</v>
      </c>
      <c r="EW70" s="54">
        <v>0</v>
      </c>
      <c r="EX70" s="18">
        <v>0</v>
      </c>
      <c r="EY70" s="18">
        <v>0</v>
      </c>
      <c r="EZ70" s="18">
        <v>0</v>
      </c>
      <c r="FA70" s="18">
        <v>0</v>
      </c>
      <c r="FB70" s="18">
        <v>0</v>
      </c>
      <c r="FC70" s="18">
        <v>0</v>
      </c>
      <c r="FD70" s="18">
        <v>0</v>
      </c>
      <c r="FE70" s="18">
        <v>0</v>
      </c>
      <c r="FF70" s="18">
        <v>0</v>
      </c>
      <c r="FG70" s="18">
        <v>0</v>
      </c>
      <c r="FH70" s="18">
        <v>0</v>
      </c>
      <c r="FI70" s="18">
        <v>0</v>
      </c>
      <c r="FJ70" s="18">
        <v>0</v>
      </c>
      <c r="FK70" s="57">
        <v>0</v>
      </c>
      <c r="FL70" s="54">
        <v>0</v>
      </c>
      <c r="FM70" s="18">
        <v>0</v>
      </c>
      <c r="FN70" s="18">
        <v>0</v>
      </c>
      <c r="FO70" s="18">
        <v>0</v>
      </c>
      <c r="FP70" s="18">
        <v>0</v>
      </c>
      <c r="FQ70" s="18">
        <v>0</v>
      </c>
      <c r="FR70" s="18">
        <v>0</v>
      </c>
      <c r="FS70" s="18">
        <v>0</v>
      </c>
      <c r="FT70" s="18">
        <v>0</v>
      </c>
      <c r="FU70" s="18">
        <v>0</v>
      </c>
      <c r="FV70" s="18">
        <v>0</v>
      </c>
      <c r="FW70" s="18">
        <v>0</v>
      </c>
      <c r="FX70" s="18">
        <v>0</v>
      </c>
      <c r="FY70" s="18">
        <v>0</v>
      </c>
      <c r="FZ70" s="57">
        <v>0</v>
      </c>
      <c r="GA70" s="54">
        <v>300</v>
      </c>
      <c r="GB70" s="18">
        <v>75</v>
      </c>
      <c r="GC70" s="18">
        <v>75</v>
      </c>
      <c r="GD70" s="18">
        <v>75</v>
      </c>
      <c r="GE70" s="18">
        <v>75</v>
      </c>
      <c r="GF70" s="18">
        <v>161</v>
      </c>
      <c r="GG70" s="18">
        <v>40</v>
      </c>
      <c r="GH70" s="18">
        <v>40</v>
      </c>
      <c r="GI70" s="18">
        <v>40</v>
      </c>
      <c r="GJ70" s="18">
        <v>41</v>
      </c>
      <c r="GK70" s="18">
        <v>139</v>
      </c>
      <c r="GL70" s="18">
        <v>35</v>
      </c>
      <c r="GM70" s="18">
        <v>35</v>
      </c>
      <c r="GN70" s="18">
        <v>35</v>
      </c>
      <c r="GO70" s="57">
        <v>34</v>
      </c>
    </row>
    <row r="71" spans="1:197" ht="45" x14ac:dyDescent="0.2">
      <c r="A71" s="61">
        <v>65</v>
      </c>
      <c r="B71" s="33" t="s">
        <v>56</v>
      </c>
      <c r="C71" s="56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57">
        <v>0</v>
      </c>
      <c r="R71" s="54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57">
        <v>0</v>
      </c>
      <c r="AG71" s="54">
        <v>0</v>
      </c>
      <c r="AH71" s="18">
        <v>0</v>
      </c>
      <c r="AI71" s="18">
        <v>0</v>
      </c>
      <c r="AJ71" s="18">
        <v>0</v>
      </c>
      <c r="AK71" s="18">
        <v>0</v>
      </c>
      <c r="AL71" s="18">
        <v>0</v>
      </c>
      <c r="AM71" s="18">
        <v>0</v>
      </c>
      <c r="AN71" s="18">
        <v>0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T71" s="18">
        <v>0</v>
      </c>
      <c r="AU71" s="57">
        <v>0</v>
      </c>
      <c r="AV71" s="54">
        <v>0</v>
      </c>
      <c r="AW71" s="18">
        <v>0</v>
      </c>
      <c r="AX71" s="18">
        <v>0</v>
      </c>
      <c r="AY71" s="18">
        <v>0</v>
      </c>
      <c r="AZ71" s="18">
        <v>0</v>
      </c>
      <c r="BA71" s="18">
        <v>0</v>
      </c>
      <c r="BB71" s="18">
        <v>0</v>
      </c>
      <c r="BC71" s="18">
        <v>0</v>
      </c>
      <c r="BD71" s="18"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v>0</v>
      </c>
      <c r="BJ71" s="57">
        <v>0</v>
      </c>
      <c r="BK71" s="54">
        <v>0</v>
      </c>
      <c r="BL71" s="18">
        <v>0</v>
      </c>
      <c r="BM71" s="18">
        <v>0</v>
      </c>
      <c r="BN71" s="18">
        <v>0</v>
      </c>
      <c r="BO71" s="18">
        <v>0</v>
      </c>
      <c r="BP71" s="18">
        <v>0</v>
      </c>
      <c r="BQ71" s="18">
        <v>0</v>
      </c>
      <c r="BR71" s="18">
        <v>0</v>
      </c>
      <c r="BS71" s="18">
        <v>0</v>
      </c>
      <c r="BT71" s="18">
        <v>0</v>
      </c>
      <c r="BU71" s="18">
        <v>0</v>
      </c>
      <c r="BV71" s="18">
        <v>0</v>
      </c>
      <c r="BW71" s="18">
        <v>0</v>
      </c>
      <c r="BX71" s="18">
        <v>0</v>
      </c>
      <c r="BY71" s="57">
        <v>0</v>
      </c>
      <c r="BZ71" s="54">
        <v>0</v>
      </c>
      <c r="CA71" s="18">
        <v>0</v>
      </c>
      <c r="CB71" s="18">
        <v>0</v>
      </c>
      <c r="CC71" s="18">
        <v>0</v>
      </c>
      <c r="CD71" s="18">
        <v>0</v>
      </c>
      <c r="CE71" s="18">
        <v>0</v>
      </c>
      <c r="CF71" s="18">
        <v>0</v>
      </c>
      <c r="CG71" s="18">
        <v>0</v>
      </c>
      <c r="CH71" s="18">
        <v>0</v>
      </c>
      <c r="CI71" s="18">
        <v>0</v>
      </c>
      <c r="CJ71" s="18">
        <v>0</v>
      </c>
      <c r="CK71" s="18">
        <v>0</v>
      </c>
      <c r="CL71" s="18">
        <v>0</v>
      </c>
      <c r="CM71" s="18">
        <v>0</v>
      </c>
      <c r="CN71" s="57">
        <v>0</v>
      </c>
      <c r="CO71" s="54">
        <v>0</v>
      </c>
      <c r="CP71" s="18">
        <v>0</v>
      </c>
      <c r="CQ71" s="18">
        <v>0</v>
      </c>
      <c r="CR71" s="18">
        <v>0</v>
      </c>
      <c r="CS71" s="18">
        <v>0</v>
      </c>
      <c r="CT71" s="18">
        <v>0</v>
      </c>
      <c r="CU71" s="18">
        <v>0</v>
      </c>
      <c r="CV71" s="18">
        <v>0</v>
      </c>
      <c r="CW71" s="18">
        <v>0</v>
      </c>
      <c r="CX71" s="18">
        <v>0</v>
      </c>
      <c r="CY71" s="18">
        <v>0</v>
      </c>
      <c r="CZ71" s="18">
        <v>0</v>
      </c>
      <c r="DA71" s="18">
        <v>0</v>
      </c>
      <c r="DB71" s="18">
        <v>0</v>
      </c>
      <c r="DC71" s="57">
        <v>0</v>
      </c>
      <c r="DD71" s="54">
        <v>0</v>
      </c>
      <c r="DE71" s="18">
        <v>0</v>
      </c>
      <c r="DF71" s="18">
        <v>0</v>
      </c>
      <c r="DG71" s="18">
        <v>0</v>
      </c>
      <c r="DH71" s="18">
        <v>0</v>
      </c>
      <c r="DI71" s="18">
        <v>0</v>
      </c>
      <c r="DJ71" s="18">
        <v>0</v>
      </c>
      <c r="DK71" s="18">
        <v>0</v>
      </c>
      <c r="DL71" s="18">
        <v>0</v>
      </c>
      <c r="DM71" s="18">
        <v>0</v>
      </c>
      <c r="DN71" s="18">
        <v>0</v>
      </c>
      <c r="DO71" s="18">
        <v>0</v>
      </c>
      <c r="DP71" s="18">
        <v>0</v>
      </c>
      <c r="DQ71" s="18">
        <v>0</v>
      </c>
      <c r="DR71" s="57">
        <v>0</v>
      </c>
      <c r="DS71" s="54">
        <v>0</v>
      </c>
      <c r="DT71" s="18">
        <v>0</v>
      </c>
      <c r="DU71" s="18">
        <v>0</v>
      </c>
      <c r="DV71" s="18">
        <v>0</v>
      </c>
      <c r="DW71" s="18">
        <v>0</v>
      </c>
      <c r="DX71" s="18">
        <v>0</v>
      </c>
      <c r="DY71" s="18">
        <v>0</v>
      </c>
      <c r="DZ71" s="18">
        <v>0</v>
      </c>
      <c r="EA71" s="18">
        <v>0</v>
      </c>
      <c r="EB71" s="18">
        <v>0</v>
      </c>
      <c r="EC71" s="18">
        <v>0</v>
      </c>
      <c r="ED71" s="18">
        <v>0</v>
      </c>
      <c r="EE71" s="18">
        <v>0</v>
      </c>
      <c r="EF71" s="18">
        <v>0</v>
      </c>
      <c r="EG71" s="57">
        <v>0</v>
      </c>
      <c r="EH71" s="54">
        <v>0</v>
      </c>
      <c r="EI71" s="18">
        <v>0</v>
      </c>
      <c r="EJ71" s="18">
        <v>0</v>
      </c>
      <c r="EK71" s="18">
        <v>0</v>
      </c>
      <c r="EL71" s="18">
        <v>0</v>
      </c>
      <c r="EM71" s="18">
        <v>0</v>
      </c>
      <c r="EN71" s="18">
        <v>0</v>
      </c>
      <c r="EO71" s="18">
        <v>0</v>
      </c>
      <c r="EP71" s="18">
        <v>0</v>
      </c>
      <c r="EQ71" s="18">
        <v>0</v>
      </c>
      <c r="ER71" s="18">
        <v>0</v>
      </c>
      <c r="ES71" s="18">
        <v>0</v>
      </c>
      <c r="ET71" s="18">
        <v>0</v>
      </c>
      <c r="EU71" s="18">
        <v>0</v>
      </c>
      <c r="EV71" s="57">
        <v>0</v>
      </c>
      <c r="EW71" s="54">
        <v>0</v>
      </c>
      <c r="EX71" s="18">
        <v>0</v>
      </c>
      <c r="EY71" s="18">
        <v>0</v>
      </c>
      <c r="EZ71" s="18">
        <v>0</v>
      </c>
      <c r="FA71" s="18">
        <v>0</v>
      </c>
      <c r="FB71" s="18">
        <v>0</v>
      </c>
      <c r="FC71" s="18">
        <v>0</v>
      </c>
      <c r="FD71" s="18">
        <v>0</v>
      </c>
      <c r="FE71" s="18">
        <v>0</v>
      </c>
      <c r="FF71" s="18">
        <v>0</v>
      </c>
      <c r="FG71" s="18">
        <v>0</v>
      </c>
      <c r="FH71" s="18">
        <v>0</v>
      </c>
      <c r="FI71" s="18">
        <v>0</v>
      </c>
      <c r="FJ71" s="18">
        <v>0</v>
      </c>
      <c r="FK71" s="57">
        <v>0</v>
      </c>
      <c r="FL71" s="54">
        <v>0</v>
      </c>
      <c r="FM71" s="18">
        <v>0</v>
      </c>
      <c r="FN71" s="18">
        <v>0</v>
      </c>
      <c r="FO71" s="18">
        <v>0</v>
      </c>
      <c r="FP71" s="18">
        <v>0</v>
      </c>
      <c r="FQ71" s="18">
        <v>0</v>
      </c>
      <c r="FR71" s="18">
        <v>0</v>
      </c>
      <c r="FS71" s="18">
        <v>0</v>
      </c>
      <c r="FT71" s="18">
        <v>0</v>
      </c>
      <c r="FU71" s="18">
        <v>0</v>
      </c>
      <c r="FV71" s="18">
        <v>0</v>
      </c>
      <c r="FW71" s="18">
        <v>0</v>
      </c>
      <c r="FX71" s="18">
        <v>0</v>
      </c>
      <c r="FY71" s="18">
        <v>0</v>
      </c>
      <c r="FZ71" s="57">
        <v>0</v>
      </c>
      <c r="GA71" s="54">
        <v>0</v>
      </c>
      <c r="GB71" s="18">
        <v>0</v>
      </c>
      <c r="GC71" s="18">
        <v>0</v>
      </c>
      <c r="GD71" s="18">
        <v>0</v>
      </c>
      <c r="GE71" s="18">
        <v>0</v>
      </c>
      <c r="GF71" s="18">
        <v>0</v>
      </c>
      <c r="GG71" s="18">
        <v>0</v>
      </c>
      <c r="GH71" s="18">
        <v>0</v>
      </c>
      <c r="GI71" s="18">
        <v>0</v>
      </c>
      <c r="GJ71" s="18">
        <v>0</v>
      </c>
      <c r="GK71" s="18">
        <v>0</v>
      </c>
      <c r="GL71" s="18">
        <v>0</v>
      </c>
      <c r="GM71" s="18">
        <v>0</v>
      </c>
      <c r="GN71" s="18">
        <v>0</v>
      </c>
      <c r="GO71" s="57">
        <v>0</v>
      </c>
    </row>
    <row r="72" spans="1:197" x14ac:dyDescent="0.2">
      <c r="A72" s="61">
        <v>66</v>
      </c>
      <c r="B72" s="33" t="s">
        <v>78</v>
      </c>
      <c r="C72" s="56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57">
        <v>0</v>
      </c>
      <c r="R72" s="54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57">
        <v>0</v>
      </c>
      <c r="AG72" s="54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57">
        <v>0</v>
      </c>
      <c r="AV72" s="54">
        <v>0</v>
      </c>
      <c r="AW72" s="18">
        <v>0</v>
      </c>
      <c r="AX72" s="18">
        <v>0</v>
      </c>
      <c r="AY72" s="18">
        <v>0</v>
      </c>
      <c r="AZ72" s="18">
        <v>0</v>
      </c>
      <c r="BA72" s="18">
        <v>0</v>
      </c>
      <c r="BB72" s="18">
        <v>0</v>
      </c>
      <c r="BC72" s="18">
        <v>0</v>
      </c>
      <c r="BD72" s="18">
        <v>0</v>
      </c>
      <c r="BE72" s="18">
        <v>0</v>
      </c>
      <c r="BF72" s="18">
        <v>0</v>
      </c>
      <c r="BG72" s="18">
        <v>0</v>
      </c>
      <c r="BH72" s="18">
        <v>0</v>
      </c>
      <c r="BI72" s="18">
        <v>0</v>
      </c>
      <c r="BJ72" s="57">
        <v>0</v>
      </c>
      <c r="BK72" s="54">
        <v>0</v>
      </c>
      <c r="BL72" s="18">
        <v>0</v>
      </c>
      <c r="BM72" s="18">
        <v>0</v>
      </c>
      <c r="BN72" s="18">
        <v>0</v>
      </c>
      <c r="BO72" s="18">
        <v>0</v>
      </c>
      <c r="BP72" s="18">
        <v>0</v>
      </c>
      <c r="BQ72" s="18">
        <v>0</v>
      </c>
      <c r="BR72" s="18">
        <v>0</v>
      </c>
      <c r="BS72" s="18">
        <v>0</v>
      </c>
      <c r="BT72" s="18">
        <v>0</v>
      </c>
      <c r="BU72" s="18">
        <v>0</v>
      </c>
      <c r="BV72" s="18">
        <v>0</v>
      </c>
      <c r="BW72" s="18">
        <v>0</v>
      </c>
      <c r="BX72" s="18">
        <v>0</v>
      </c>
      <c r="BY72" s="57">
        <v>0</v>
      </c>
      <c r="BZ72" s="54">
        <v>0</v>
      </c>
      <c r="CA72" s="18">
        <v>0</v>
      </c>
      <c r="CB72" s="18">
        <v>0</v>
      </c>
      <c r="CC72" s="18">
        <v>0</v>
      </c>
      <c r="CD72" s="18">
        <v>0</v>
      </c>
      <c r="CE72" s="18">
        <v>0</v>
      </c>
      <c r="CF72" s="18">
        <v>0</v>
      </c>
      <c r="CG72" s="18">
        <v>0</v>
      </c>
      <c r="CH72" s="18">
        <v>0</v>
      </c>
      <c r="CI72" s="18">
        <v>0</v>
      </c>
      <c r="CJ72" s="18">
        <v>0</v>
      </c>
      <c r="CK72" s="18">
        <v>0</v>
      </c>
      <c r="CL72" s="18">
        <v>0</v>
      </c>
      <c r="CM72" s="18">
        <v>0</v>
      </c>
      <c r="CN72" s="57">
        <v>0</v>
      </c>
      <c r="CO72" s="54">
        <v>0</v>
      </c>
      <c r="CP72" s="18">
        <v>0</v>
      </c>
      <c r="CQ72" s="18">
        <v>0</v>
      </c>
      <c r="CR72" s="18">
        <v>0</v>
      </c>
      <c r="CS72" s="18">
        <v>0</v>
      </c>
      <c r="CT72" s="18">
        <v>0</v>
      </c>
      <c r="CU72" s="18">
        <v>0</v>
      </c>
      <c r="CV72" s="18">
        <v>0</v>
      </c>
      <c r="CW72" s="18">
        <v>0</v>
      </c>
      <c r="CX72" s="18">
        <v>0</v>
      </c>
      <c r="CY72" s="18">
        <v>0</v>
      </c>
      <c r="CZ72" s="18">
        <v>0</v>
      </c>
      <c r="DA72" s="18">
        <v>0</v>
      </c>
      <c r="DB72" s="18">
        <v>0</v>
      </c>
      <c r="DC72" s="57">
        <v>0</v>
      </c>
      <c r="DD72" s="54">
        <v>0</v>
      </c>
      <c r="DE72" s="18">
        <v>0</v>
      </c>
      <c r="DF72" s="18">
        <v>0</v>
      </c>
      <c r="DG72" s="18">
        <v>0</v>
      </c>
      <c r="DH72" s="18">
        <v>0</v>
      </c>
      <c r="DI72" s="18">
        <v>0</v>
      </c>
      <c r="DJ72" s="18">
        <v>0</v>
      </c>
      <c r="DK72" s="18">
        <v>0</v>
      </c>
      <c r="DL72" s="18">
        <v>0</v>
      </c>
      <c r="DM72" s="18">
        <v>0</v>
      </c>
      <c r="DN72" s="18">
        <v>0</v>
      </c>
      <c r="DO72" s="18">
        <v>0</v>
      </c>
      <c r="DP72" s="18">
        <v>0</v>
      </c>
      <c r="DQ72" s="18">
        <v>0</v>
      </c>
      <c r="DR72" s="57">
        <v>0</v>
      </c>
      <c r="DS72" s="54">
        <v>0</v>
      </c>
      <c r="DT72" s="18">
        <v>0</v>
      </c>
      <c r="DU72" s="18">
        <v>0</v>
      </c>
      <c r="DV72" s="18">
        <v>0</v>
      </c>
      <c r="DW72" s="18">
        <v>0</v>
      </c>
      <c r="DX72" s="18">
        <v>0</v>
      </c>
      <c r="DY72" s="18">
        <v>0</v>
      </c>
      <c r="DZ72" s="18">
        <v>0</v>
      </c>
      <c r="EA72" s="18">
        <v>0</v>
      </c>
      <c r="EB72" s="18">
        <v>0</v>
      </c>
      <c r="EC72" s="18">
        <v>0</v>
      </c>
      <c r="ED72" s="18">
        <v>0</v>
      </c>
      <c r="EE72" s="18">
        <v>0</v>
      </c>
      <c r="EF72" s="18">
        <v>0</v>
      </c>
      <c r="EG72" s="57">
        <v>0</v>
      </c>
      <c r="EH72" s="54">
        <v>0</v>
      </c>
      <c r="EI72" s="18">
        <v>0</v>
      </c>
      <c r="EJ72" s="18">
        <v>0</v>
      </c>
      <c r="EK72" s="18">
        <v>0</v>
      </c>
      <c r="EL72" s="18">
        <v>0</v>
      </c>
      <c r="EM72" s="18">
        <v>0</v>
      </c>
      <c r="EN72" s="18">
        <v>0</v>
      </c>
      <c r="EO72" s="18">
        <v>0</v>
      </c>
      <c r="EP72" s="18">
        <v>0</v>
      </c>
      <c r="EQ72" s="18">
        <v>0</v>
      </c>
      <c r="ER72" s="18">
        <v>0</v>
      </c>
      <c r="ES72" s="18">
        <v>0</v>
      </c>
      <c r="ET72" s="18">
        <v>0</v>
      </c>
      <c r="EU72" s="18">
        <v>0</v>
      </c>
      <c r="EV72" s="57">
        <v>0</v>
      </c>
      <c r="EW72" s="54">
        <v>0</v>
      </c>
      <c r="EX72" s="18">
        <v>0</v>
      </c>
      <c r="EY72" s="18">
        <v>0</v>
      </c>
      <c r="EZ72" s="18">
        <v>0</v>
      </c>
      <c r="FA72" s="18">
        <v>0</v>
      </c>
      <c r="FB72" s="18">
        <v>0</v>
      </c>
      <c r="FC72" s="18">
        <v>0</v>
      </c>
      <c r="FD72" s="18">
        <v>0</v>
      </c>
      <c r="FE72" s="18">
        <v>0</v>
      </c>
      <c r="FF72" s="18">
        <v>0</v>
      </c>
      <c r="FG72" s="18">
        <v>0</v>
      </c>
      <c r="FH72" s="18">
        <v>0</v>
      </c>
      <c r="FI72" s="18">
        <v>0</v>
      </c>
      <c r="FJ72" s="18">
        <v>0</v>
      </c>
      <c r="FK72" s="57">
        <v>0</v>
      </c>
      <c r="FL72" s="54">
        <v>0</v>
      </c>
      <c r="FM72" s="18">
        <v>0</v>
      </c>
      <c r="FN72" s="18">
        <v>0</v>
      </c>
      <c r="FO72" s="18">
        <v>0</v>
      </c>
      <c r="FP72" s="18">
        <v>0</v>
      </c>
      <c r="FQ72" s="18">
        <v>0</v>
      </c>
      <c r="FR72" s="18">
        <v>0</v>
      </c>
      <c r="FS72" s="18">
        <v>0</v>
      </c>
      <c r="FT72" s="18">
        <v>0</v>
      </c>
      <c r="FU72" s="18">
        <v>0</v>
      </c>
      <c r="FV72" s="18">
        <v>0</v>
      </c>
      <c r="FW72" s="18">
        <v>0</v>
      </c>
      <c r="FX72" s="18">
        <v>0</v>
      </c>
      <c r="FY72" s="18">
        <v>0</v>
      </c>
      <c r="FZ72" s="57">
        <v>0</v>
      </c>
      <c r="GA72" s="54">
        <v>0</v>
      </c>
      <c r="GB72" s="18">
        <v>0</v>
      </c>
      <c r="GC72" s="18">
        <v>0</v>
      </c>
      <c r="GD72" s="18">
        <v>0</v>
      </c>
      <c r="GE72" s="18">
        <v>0</v>
      </c>
      <c r="GF72" s="18">
        <v>0</v>
      </c>
      <c r="GG72" s="18">
        <v>0</v>
      </c>
      <c r="GH72" s="18">
        <v>0</v>
      </c>
      <c r="GI72" s="18">
        <v>0</v>
      </c>
      <c r="GJ72" s="18">
        <v>0</v>
      </c>
      <c r="GK72" s="18">
        <v>0</v>
      </c>
      <c r="GL72" s="18">
        <v>0</v>
      </c>
      <c r="GM72" s="18">
        <v>0</v>
      </c>
      <c r="GN72" s="18">
        <v>0</v>
      </c>
      <c r="GO72" s="57">
        <v>0</v>
      </c>
    </row>
    <row r="73" spans="1:197" x14ac:dyDescent="0.2">
      <c r="A73" s="61">
        <v>67</v>
      </c>
      <c r="B73" s="33" t="s">
        <v>58</v>
      </c>
      <c r="C73" s="56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57">
        <v>0</v>
      </c>
      <c r="R73" s="54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57">
        <v>0</v>
      </c>
      <c r="AG73" s="54">
        <v>0</v>
      </c>
      <c r="AH73" s="18">
        <v>0</v>
      </c>
      <c r="AI73" s="18">
        <v>0</v>
      </c>
      <c r="AJ73" s="18">
        <v>0</v>
      </c>
      <c r="AK73" s="18">
        <v>0</v>
      </c>
      <c r="AL73" s="18">
        <v>0</v>
      </c>
      <c r="AM73" s="18">
        <v>0</v>
      </c>
      <c r="AN73" s="18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57">
        <v>0</v>
      </c>
      <c r="AV73" s="54">
        <v>0</v>
      </c>
      <c r="AW73" s="18">
        <v>0</v>
      </c>
      <c r="AX73" s="18">
        <v>0</v>
      </c>
      <c r="AY73" s="18">
        <v>0</v>
      </c>
      <c r="AZ73" s="18">
        <v>0</v>
      </c>
      <c r="BA73" s="18">
        <v>0</v>
      </c>
      <c r="BB73" s="18">
        <v>0</v>
      </c>
      <c r="BC73" s="18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57">
        <v>0</v>
      </c>
      <c r="BK73" s="54">
        <v>0</v>
      </c>
      <c r="BL73" s="18">
        <v>0</v>
      </c>
      <c r="BM73" s="18">
        <v>0</v>
      </c>
      <c r="BN73" s="18">
        <v>0</v>
      </c>
      <c r="BO73" s="18">
        <v>0</v>
      </c>
      <c r="BP73" s="18">
        <v>0</v>
      </c>
      <c r="BQ73" s="18">
        <v>0</v>
      </c>
      <c r="BR73" s="18">
        <v>0</v>
      </c>
      <c r="BS73" s="18">
        <v>0</v>
      </c>
      <c r="BT73" s="18">
        <v>0</v>
      </c>
      <c r="BU73" s="18">
        <v>0</v>
      </c>
      <c r="BV73" s="18">
        <v>0</v>
      </c>
      <c r="BW73" s="18">
        <v>0</v>
      </c>
      <c r="BX73" s="18">
        <v>0</v>
      </c>
      <c r="BY73" s="57">
        <v>0</v>
      </c>
      <c r="BZ73" s="54">
        <v>0</v>
      </c>
      <c r="CA73" s="18">
        <v>0</v>
      </c>
      <c r="CB73" s="18">
        <v>0</v>
      </c>
      <c r="CC73" s="18">
        <v>0</v>
      </c>
      <c r="CD73" s="18">
        <v>0</v>
      </c>
      <c r="CE73" s="18">
        <v>0</v>
      </c>
      <c r="CF73" s="18">
        <v>0</v>
      </c>
      <c r="CG73" s="18">
        <v>0</v>
      </c>
      <c r="CH73" s="18">
        <v>0</v>
      </c>
      <c r="CI73" s="18">
        <v>0</v>
      </c>
      <c r="CJ73" s="18">
        <v>0</v>
      </c>
      <c r="CK73" s="18">
        <v>0</v>
      </c>
      <c r="CL73" s="18">
        <v>0</v>
      </c>
      <c r="CM73" s="18">
        <v>0</v>
      </c>
      <c r="CN73" s="57">
        <v>0</v>
      </c>
      <c r="CO73" s="54">
        <v>0</v>
      </c>
      <c r="CP73" s="18">
        <v>0</v>
      </c>
      <c r="CQ73" s="18">
        <v>0</v>
      </c>
      <c r="CR73" s="18">
        <v>0</v>
      </c>
      <c r="CS73" s="18">
        <v>0</v>
      </c>
      <c r="CT73" s="18">
        <v>0</v>
      </c>
      <c r="CU73" s="18">
        <v>0</v>
      </c>
      <c r="CV73" s="18">
        <v>0</v>
      </c>
      <c r="CW73" s="18">
        <v>0</v>
      </c>
      <c r="CX73" s="18">
        <v>0</v>
      </c>
      <c r="CY73" s="18">
        <v>0</v>
      </c>
      <c r="CZ73" s="18">
        <v>0</v>
      </c>
      <c r="DA73" s="18">
        <v>0</v>
      </c>
      <c r="DB73" s="18">
        <v>0</v>
      </c>
      <c r="DC73" s="57">
        <v>0</v>
      </c>
      <c r="DD73" s="54">
        <v>0</v>
      </c>
      <c r="DE73" s="18">
        <v>0</v>
      </c>
      <c r="DF73" s="18">
        <v>0</v>
      </c>
      <c r="DG73" s="18">
        <v>0</v>
      </c>
      <c r="DH73" s="18">
        <v>0</v>
      </c>
      <c r="DI73" s="18">
        <v>0</v>
      </c>
      <c r="DJ73" s="18">
        <v>0</v>
      </c>
      <c r="DK73" s="18">
        <v>0</v>
      </c>
      <c r="DL73" s="18">
        <v>0</v>
      </c>
      <c r="DM73" s="18">
        <v>0</v>
      </c>
      <c r="DN73" s="18">
        <v>0</v>
      </c>
      <c r="DO73" s="18">
        <v>0</v>
      </c>
      <c r="DP73" s="18">
        <v>0</v>
      </c>
      <c r="DQ73" s="18">
        <v>0</v>
      </c>
      <c r="DR73" s="57">
        <v>0</v>
      </c>
      <c r="DS73" s="54">
        <v>0</v>
      </c>
      <c r="DT73" s="18">
        <v>0</v>
      </c>
      <c r="DU73" s="18">
        <v>0</v>
      </c>
      <c r="DV73" s="18">
        <v>0</v>
      </c>
      <c r="DW73" s="18">
        <v>0</v>
      </c>
      <c r="DX73" s="18">
        <v>0</v>
      </c>
      <c r="DY73" s="18">
        <v>0</v>
      </c>
      <c r="DZ73" s="18">
        <v>0</v>
      </c>
      <c r="EA73" s="18">
        <v>0</v>
      </c>
      <c r="EB73" s="18">
        <v>0</v>
      </c>
      <c r="EC73" s="18">
        <v>0</v>
      </c>
      <c r="ED73" s="18">
        <v>0</v>
      </c>
      <c r="EE73" s="18">
        <v>0</v>
      </c>
      <c r="EF73" s="18">
        <v>0</v>
      </c>
      <c r="EG73" s="57">
        <v>0</v>
      </c>
      <c r="EH73" s="54">
        <v>0</v>
      </c>
      <c r="EI73" s="18">
        <v>0</v>
      </c>
      <c r="EJ73" s="18">
        <v>0</v>
      </c>
      <c r="EK73" s="18">
        <v>0</v>
      </c>
      <c r="EL73" s="18">
        <v>0</v>
      </c>
      <c r="EM73" s="18">
        <v>0</v>
      </c>
      <c r="EN73" s="18">
        <v>0</v>
      </c>
      <c r="EO73" s="18">
        <v>0</v>
      </c>
      <c r="EP73" s="18">
        <v>0</v>
      </c>
      <c r="EQ73" s="18">
        <v>0</v>
      </c>
      <c r="ER73" s="18">
        <v>0</v>
      </c>
      <c r="ES73" s="18">
        <v>0</v>
      </c>
      <c r="ET73" s="18">
        <v>0</v>
      </c>
      <c r="EU73" s="18">
        <v>0</v>
      </c>
      <c r="EV73" s="57">
        <v>0</v>
      </c>
      <c r="EW73" s="54">
        <v>0</v>
      </c>
      <c r="EX73" s="18">
        <v>0</v>
      </c>
      <c r="EY73" s="18">
        <v>0</v>
      </c>
      <c r="EZ73" s="18">
        <v>0</v>
      </c>
      <c r="FA73" s="18">
        <v>0</v>
      </c>
      <c r="FB73" s="18">
        <v>0</v>
      </c>
      <c r="FC73" s="18">
        <v>0</v>
      </c>
      <c r="FD73" s="18">
        <v>0</v>
      </c>
      <c r="FE73" s="18">
        <v>0</v>
      </c>
      <c r="FF73" s="18">
        <v>0</v>
      </c>
      <c r="FG73" s="18">
        <v>0</v>
      </c>
      <c r="FH73" s="18">
        <v>0</v>
      </c>
      <c r="FI73" s="18">
        <v>0</v>
      </c>
      <c r="FJ73" s="18">
        <v>0</v>
      </c>
      <c r="FK73" s="57">
        <v>0</v>
      </c>
      <c r="FL73" s="54">
        <v>0</v>
      </c>
      <c r="FM73" s="18">
        <v>0</v>
      </c>
      <c r="FN73" s="18">
        <v>0</v>
      </c>
      <c r="FO73" s="18">
        <v>0</v>
      </c>
      <c r="FP73" s="18">
        <v>0</v>
      </c>
      <c r="FQ73" s="18">
        <v>0</v>
      </c>
      <c r="FR73" s="18">
        <v>0</v>
      </c>
      <c r="FS73" s="18">
        <v>0</v>
      </c>
      <c r="FT73" s="18">
        <v>0</v>
      </c>
      <c r="FU73" s="18">
        <v>0</v>
      </c>
      <c r="FV73" s="18">
        <v>0</v>
      </c>
      <c r="FW73" s="18">
        <v>0</v>
      </c>
      <c r="FX73" s="18">
        <v>0</v>
      </c>
      <c r="FY73" s="18">
        <v>0</v>
      </c>
      <c r="FZ73" s="57">
        <v>0</v>
      </c>
      <c r="GA73" s="54">
        <v>0</v>
      </c>
      <c r="GB73" s="18">
        <v>0</v>
      </c>
      <c r="GC73" s="18">
        <v>0</v>
      </c>
      <c r="GD73" s="18">
        <v>0</v>
      </c>
      <c r="GE73" s="18">
        <v>0</v>
      </c>
      <c r="GF73" s="18">
        <v>0</v>
      </c>
      <c r="GG73" s="18">
        <v>0</v>
      </c>
      <c r="GH73" s="18">
        <v>0</v>
      </c>
      <c r="GI73" s="18">
        <v>0</v>
      </c>
      <c r="GJ73" s="18">
        <v>0</v>
      </c>
      <c r="GK73" s="18">
        <v>0</v>
      </c>
      <c r="GL73" s="18">
        <v>0</v>
      </c>
      <c r="GM73" s="18">
        <v>0</v>
      </c>
      <c r="GN73" s="18">
        <v>0</v>
      </c>
      <c r="GO73" s="57">
        <v>0</v>
      </c>
    </row>
    <row r="74" spans="1:197" x14ac:dyDescent="0.2">
      <c r="A74" s="61">
        <v>68</v>
      </c>
      <c r="B74" s="33" t="s">
        <v>60</v>
      </c>
      <c r="C74" s="56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57">
        <v>0</v>
      </c>
      <c r="R74" s="54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57">
        <v>0</v>
      </c>
      <c r="AG74" s="54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57">
        <v>0</v>
      </c>
      <c r="AV74" s="54">
        <v>0</v>
      </c>
      <c r="AW74" s="18">
        <v>0</v>
      </c>
      <c r="AX74" s="18">
        <v>0</v>
      </c>
      <c r="AY74" s="18">
        <v>0</v>
      </c>
      <c r="AZ74" s="18">
        <v>0</v>
      </c>
      <c r="BA74" s="18">
        <v>0</v>
      </c>
      <c r="BB74" s="18">
        <v>0</v>
      </c>
      <c r="BC74" s="18">
        <v>0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57">
        <v>0</v>
      </c>
      <c r="BK74" s="54">
        <v>0</v>
      </c>
      <c r="BL74" s="18">
        <v>0</v>
      </c>
      <c r="BM74" s="18">
        <v>0</v>
      </c>
      <c r="BN74" s="18">
        <v>0</v>
      </c>
      <c r="BO74" s="18">
        <v>0</v>
      </c>
      <c r="BP74" s="18">
        <v>0</v>
      </c>
      <c r="BQ74" s="18">
        <v>0</v>
      </c>
      <c r="BR74" s="18">
        <v>0</v>
      </c>
      <c r="BS74" s="18">
        <v>0</v>
      </c>
      <c r="BT74" s="18">
        <v>0</v>
      </c>
      <c r="BU74" s="18">
        <v>0</v>
      </c>
      <c r="BV74" s="18">
        <v>0</v>
      </c>
      <c r="BW74" s="18">
        <v>0</v>
      </c>
      <c r="BX74" s="18">
        <v>0</v>
      </c>
      <c r="BY74" s="57">
        <v>0</v>
      </c>
      <c r="BZ74" s="54">
        <v>0</v>
      </c>
      <c r="CA74" s="18">
        <v>0</v>
      </c>
      <c r="CB74" s="18">
        <v>0</v>
      </c>
      <c r="CC74" s="18">
        <v>0</v>
      </c>
      <c r="CD74" s="18">
        <v>0</v>
      </c>
      <c r="CE74" s="18">
        <v>0</v>
      </c>
      <c r="CF74" s="18">
        <v>0</v>
      </c>
      <c r="CG74" s="18">
        <v>0</v>
      </c>
      <c r="CH74" s="18">
        <v>0</v>
      </c>
      <c r="CI74" s="18">
        <v>0</v>
      </c>
      <c r="CJ74" s="18">
        <v>0</v>
      </c>
      <c r="CK74" s="18">
        <v>0</v>
      </c>
      <c r="CL74" s="18">
        <v>0</v>
      </c>
      <c r="CM74" s="18">
        <v>0</v>
      </c>
      <c r="CN74" s="57">
        <v>0</v>
      </c>
      <c r="CO74" s="54">
        <v>0</v>
      </c>
      <c r="CP74" s="18">
        <v>0</v>
      </c>
      <c r="CQ74" s="18">
        <v>0</v>
      </c>
      <c r="CR74" s="18">
        <v>0</v>
      </c>
      <c r="CS74" s="18">
        <v>0</v>
      </c>
      <c r="CT74" s="18">
        <v>0</v>
      </c>
      <c r="CU74" s="18">
        <v>0</v>
      </c>
      <c r="CV74" s="18">
        <v>0</v>
      </c>
      <c r="CW74" s="18">
        <v>0</v>
      </c>
      <c r="CX74" s="18">
        <v>0</v>
      </c>
      <c r="CY74" s="18">
        <v>0</v>
      </c>
      <c r="CZ74" s="18">
        <v>0</v>
      </c>
      <c r="DA74" s="18">
        <v>0</v>
      </c>
      <c r="DB74" s="18">
        <v>0</v>
      </c>
      <c r="DC74" s="57">
        <v>0</v>
      </c>
      <c r="DD74" s="54">
        <v>0</v>
      </c>
      <c r="DE74" s="18">
        <v>0</v>
      </c>
      <c r="DF74" s="18">
        <v>0</v>
      </c>
      <c r="DG74" s="18">
        <v>0</v>
      </c>
      <c r="DH74" s="18">
        <v>0</v>
      </c>
      <c r="DI74" s="18">
        <v>0</v>
      </c>
      <c r="DJ74" s="18">
        <v>0</v>
      </c>
      <c r="DK74" s="18">
        <v>0</v>
      </c>
      <c r="DL74" s="18">
        <v>0</v>
      </c>
      <c r="DM74" s="18">
        <v>0</v>
      </c>
      <c r="DN74" s="18">
        <v>0</v>
      </c>
      <c r="DO74" s="18">
        <v>0</v>
      </c>
      <c r="DP74" s="18">
        <v>0</v>
      </c>
      <c r="DQ74" s="18">
        <v>0</v>
      </c>
      <c r="DR74" s="57">
        <v>0</v>
      </c>
      <c r="DS74" s="54">
        <v>0</v>
      </c>
      <c r="DT74" s="18">
        <v>0</v>
      </c>
      <c r="DU74" s="18">
        <v>0</v>
      </c>
      <c r="DV74" s="18">
        <v>0</v>
      </c>
      <c r="DW74" s="18">
        <v>0</v>
      </c>
      <c r="DX74" s="18">
        <v>0</v>
      </c>
      <c r="DY74" s="18">
        <v>0</v>
      </c>
      <c r="DZ74" s="18">
        <v>0</v>
      </c>
      <c r="EA74" s="18">
        <v>0</v>
      </c>
      <c r="EB74" s="18">
        <v>0</v>
      </c>
      <c r="EC74" s="18">
        <v>0</v>
      </c>
      <c r="ED74" s="18">
        <v>0</v>
      </c>
      <c r="EE74" s="18">
        <v>0</v>
      </c>
      <c r="EF74" s="18">
        <v>0</v>
      </c>
      <c r="EG74" s="57">
        <v>0</v>
      </c>
      <c r="EH74" s="54">
        <v>0</v>
      </c>
      <c r="EI74" s="18">
        <v>0</v>
      </c>
      <c r="EJ74" s="18">
        <v>0</v>
      </c>
      <c r="EK74" s="18">
        <v>0</v>
      </c>
      <c r="EL74" s="18">
        <v>0</v>
      </c>
      <c r="EM74" s="18">
        <v>0</v>
      </c>
      <c r="EN74" s="18">
        <v>0</v>
      </c>
      <c r="EO74" s="18">
        <v>0</v>
      </c>
      <c r="EP74" s="18">
        <v>0</v>
      </c>
      <c r="EQ74" s="18">
        <v>0</v>
      </c>
      <c r="ER74" s="18">
        <v>0</v>
      </c>
      <c r="ES74" s="18">
        <v>0</v>
      </c>
      <c r="ET74" s="18">
        <v>0</v>
      </c>
      <c r="EU74" s="18">
        <v>0</v>
      </c>
      <c r="EV74" s="57">
        <v>0</v>
      </c>
      <c r="EW74" s="54">
        <v>0</v>
      </c>
      <c r="EX74" s="18">
        <v>0</v>
      </c>
      <c r="EY74" s="18">
        <v>0</v>
      </c>
      <c r="EZ74" s="18">
        <v>0</v>
      </c>
      <c r="FA74" s="18">
        <v>0</v>
      </c>
      <c r="FB74" s="18">
        <v>0</v>
      </c>
      <c r="FC74" s="18">
        <v>0</v>
      </c>
      <c r="FD74" s="18">
        <v>0</v>
      </c>
      <c r="FE74" s="18">
        <v>0</v>
      </c>
      <c r="FF74" s="18">
        <v>0</v>
      </c>
      <c r="FG74" s="18">
        <v>0</v>
      </c>
      <c r="FH74" s="18">
        <v>0</v>
      </c>
      <c r="FI74" s="18">
        <v>0</v>
      </c>
      <c r="FJ74" s="18">
        <v>0</v>
      </c>
      <c r="FK74" s="57">
        <v>0</v>
      </c>
      <c r="FL74" s="54">
        <v>0</v>
      </c>
      <c r="FM74" s="18">
        <v>0</v>
      </c>
      <c r="FN74" s="18">
        <v>0</v>
      </c>
      <c r="FO74" s="18">
        <v>0</v>
      </c>
      <c r="FP74" s="18">
        <v>0</v>
      </c>
      <c r="FQ74" s="18">
        <v>0</v>
      </c>
      <c r="FR74" s="18">
        <v>0</v>
      </c>
      <c r="FS74" s="18">
        <v>0</v>
      </c>
      <c r="FT74" s="18">
        <v>0</v>
      </c>
      <c r="FU74" s="18">
        <v>0</v>
      </c>
      <c r="FV74" s="18">
        <v>0</v>
      </c>
      <c r="FW74" s="18">
        <v>0</v>
      </c>
      <c r="FX74" s="18">
        <v>0</v>
      </c>
      <c r="FY74" s="18">
        <v>0</v>
      </c>
      <c r="FZ74" s="57">
        <v>0</v>
      </c>
      <c r="GA74" s="54">
        <v>0</v>
      </c>
      <c r="GB74" s="18">
        <v>0</v>
      </c>
      <c r="GC74" s="18">
        <v>0</v>
      </c>
      <c r="GD74" s="18">
        <v>0</v>
      </c>
      <c r="GE74" s="18">
        <v>0</v>
      </c>
      <c r="GF74" s="18">
        <v>0</v>
      </c>
      <c r="GG74" s="18">
        <v>0</v>
      </c>
      <c r="GH74" s="18">
        <v>0</v>
      </c>
      <c r="GI74" s="18">
        <v>0</v>
      </c>
      <c r="GJ74" s="18">
        <v>0</v>
      </c>
      <c r="GK74" s="18">
        <v>0</v>
      </c>
      <c r="GL74" s="18">
        <v>0</v>
      </c>
      <c r="GM74" s="18">
        <v>0</v>
      </c>
      <c r="GN74" s="18">
        <v>0</v>
      </c>
      <c r="GO74" s="57">
        <v>0</v>
      </c>
    </row>
    <row r="75" spans="1:197" x14ac:dyDescent="0.2">
      <c r="A75" s="61">
        <v>69</v>
      </c>
      <c r="B75" s="33" t="s">
        <v>61</v>
      </c>
      <c r="C75" s="56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57">
        <v>0</v>
      </c>
      <c r="R75" s="54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57">
        <v>0</v>
      </c>
      <c r="AG75" s="54">
        <v>0</v>
      </c>
      <c r="AH75" s="18">
        <v>0</v>
      </c>
      <c r="AI75" s="18">
        <v>0</v>
      </c>
      <c r="AJ75" s="18">
        <v>0</v>
      </c>
      <c r="AK75" s="18">
        <v>0</v>
      </c>
      <c r="AL75" s="18">
        <v>0</v>
      </c>
      <c r="AM75" s="18">
        <v>0</v>
      </c>
      <c r="AN75" s="18">
        <v>0</v>
      </c>
      <c r="AO75" s="18">
        <v>0</v>
      </c>
      <c r="AP75" s="18">
        <v>0</v>
      </c>
      <c r="AQ75" s="18">
        <v>0</v>
      </c>
      <c r="AR75" s="18">
        <v>0</v>
      </c>
      <c r="AS75" s="18">
        <v>0</v>
      </c>
      <c r="AT75" s="18">
        <v>0</v>
      </c>
      <c r="AU75" s="57">
        <v>0</v>
      </c>
      <c r="AV75" s="54">
        <v>0</v>
      </c>
      <c r="AW75" s="18">
        <v>0</v>
      </c>
      <c r="AX75" s="18">
        <v>0</v>
      </c>
      <c r="AY75" s="18">
        <v>0</v>
      </c>
      <c r="AZ75" s="18">
        <v>0</v>
      </c>
      <c r="BA75" s="18">
        <v>0</v>
      </c>
      <c r="BB75" s="18">
        <v>0</v>
      </c>
      <c r="BC75" s="18">
        <v>0</v>
      </c>
      <c r="BD75" s="18">
        <v>0</v>
      </c>
      <c r="BE75" s="18">
        <v>0</v>
      </c>
      <c r="BF75" s="18">
        <v>0</v>
      </c>
      <c r="BG75" s="18">
        <v>0</v>
      </c>
      <c r="BH75" s="18">
        <v>0</v>
      </c>
      <c r="BI75" s="18">
        <v>0</v>
      </c>
      <c r="BJ75" s="57">
        <v>0</v>
      </c>
      <c r="BK75" s="54">
        <v>0</v>
      </c>
      <c r="BL75" s="18">
        <v>0</v>
      </c>
      <c r="BM75" s="18">
        <v>0</v>
      </c>
      <c r="BN75" s="18">
        <v>0</v>
      </c>
      <c r="BO75" s="18">
        <v>0</v>
      </c>
      <c r="BP75" s="18">
        <v>0</v>
      </c>
      <c r="BQ75" s="18">
        <v>0</v>
      </c>
      <c r="BR75" s="18">
        <v>0</v>
      </c>
      <c r="BS75" s="18">
        <v>0</v>
      </c>
      <c r="BT75" s="18">
        <v>0</v>
      </c>
      <c r="BU75" s="18">
        <v>0</v>
      </c>
      <c r="BV75" s="18">
        <v>0</v>
      </c>
      <c r="BW75" s="18">
        <v>0</v>
      </c>
      <c r="BX75" s="18">
        <v>0</v>
      </c>
      <c r="BY75" s="57">
        <v>0</v>
      </c>
      <c r="BZ75" s="54">
        <v>0</v>
      </c>
      <c r="CA75" s="18">
        <v>0</v>
      </c>
      <c r="CB75" s="18">
        <v>0</v>
      </c>
      <c r="CC75" s="18">
        <v>0</v>
      </c>
      <c r="CD75" s="18">
        <v>0</v>
      </c>
      <c r="CE75" s="18">
        <v>0</v>
      </c>
      <c r="CF75" s="18">
        <v>0</v>
      </c>
      <c r="CG75" s="18">
        <v>0</v>
      </c>
      <c r="CH75" s="18">
        <v>0</v>
      </c>
      <c r="CI75" s="18">
        <v>0</v>
      </c>
      <c r="CJ75" s="18">
        <v>0</v>
      </c>
      <c r="CK75" s="18">
        <v>0</v>
      </c>
      <c r="CL75" s="18">
        <v>0</v>
      </c>
      <c r="CM75" s="18">
        <v>0</v>
      </c>
      <c r="CN75" s="57">
        <v>0</v>
      </c>
      <c r="CO75" s="54">
        <v>0</v>
      </c>
      <c r="CP75" s="18">
        <v>0</v>
      </c>
      <c r="CQ75" s="18">
        <v>0</v>
      </c>
      <c r="CR75" s="18">
        <v>0</v>
      </c>
      <c r="CS75" s="18">
        <v>0</v>
      </c>
      <c r="CT75" s="18">
        <v>0</v>
      </c>
      <c r="CU75" s="18">
        <v>0</v>
      </c>
      <c r="CV75" s="18">
        <v>0</v>
      </c>
      <c r="CW75" s="18">
        <v>0</v>
      </c>
      <c r="CX75" s="18">
        <v>0</v>
      </c>
      <c r="CY75" s="18">
        <v>0</v>
      </c>
      <c r="CZ75" s="18">
        <v>0</v>
      </c>
      <c r="DA75" s="18">
        <v>0</v>
      </c>
      <c r="DB75" s="18">
        <v>0</v>
      </c>
      <c r="DC75" s="57">
        <v>0</v>
      </c>
      <c r="DD75" s="54">
        <v>0</v>
      </c>
      <c r="DE75" s="18">
        <v>0</v>
      </c>
      <c r="DF75" s="18">
        <v>0</v>
      </c>
      <c r="DG75" s="18">
        <v>0</v>
      </c>
      <c r="DH75" s="18">
        <v>0</v>
      </c>
      <c r="DI75" s="18">
        <v>0</v>
      </c>
      <c r="DJ75" s="18">
        <v>0</v>
      </c>
      <c r="DK75" s="18">
        <v>0</v>
      </c>
      <c r="DL75" s="18">
        <v>0</v>
      </c>
      <c r="DM75" s="18">
        <v>0</v>
      </c>
      <c r="DN75" s="18">
        <v>0</v>
      </c>
      <c r="DO75" s="18">
        <v>0</v>
      </c>
      <c r="DP75" s="18">
        <v>0</v>
      </c>
      <c r="DQ75" s="18">
        <v>0</v>
      </c>
      <c r="DR75" s="57">
        <v>0</v>
      </c>
      <c r="DS75" s="54">
        <v>0</v>
      </c>
      <c r="DT75" s="18">
        <v>0</v>
      </c>
      <c r="DU75" s="18">
        <v>0</v>
      </c>
      <c r="DV75" s="18">
        <v>0</v>
      </c>
      <c r="DW75" s="18">
        <v>0</v>
      </c>
      <c r="DX75" s="18">
        <v>0</v>
      </c>
      <c r="DY75" s="18">
        <v>0</v>
      </c>
      <c r="DZ75" s="18">
        <v>0</v>
      </c>
      <c r="EA75" s="18">
        <v>0</v>
      </c>
      <c r="EB75" s="18">
        <v>0</v>
      </c>
      <c r="EC75" s="18">
        <v>0</v>
      </c>
      <c r="ED75" s="18">
        <v>0</v>
      </c>
      <c r="EE75" s="18">
        <v>0</v>
      </c>
      <c r="EF75" s="18">
        <v>0</v>
      </c>
      <c r="EG75" s="57">
        <v>0</v>
      </c>
      <c r="EH75" s="54">
        <v>0</v>
      </c>
      <c r="EI75" s="18">
        <v>0</v>
      </c>
      <c r="EJ75" s="18">
        <v>0</v>
      </c>
      <c r="EK75" s="18">
        <v>0</v>
      </c>
      <c r="EL75" s="18">
        <v>0</v>
      </c>
      <c r="EM75" s="18">
        <v>0</v>
      </c>
      <c r="EN75" s="18">
        <v>0</v>
      </c>
      <c r="EO75" s="18">
        <v>0</v>
      </c>
      <c r="EP75" s="18">
        <v>0</v>
      </c>
      <c r="EQ75" s="18">
        <v>0</v>
      </c>
      <c r="ER75" s="18">
        <v>0</v>
      </c>
      <c r="ES75" s="18">
        <v>0</v>
      </c>
      <c r="ET75" s="18">
        <v>0</v>
      </c>
      <c r="EU75" s="18">
        <v>0</v>
      </c>
      <c r="EV75" s="57">
        <v>0</v>
      </c>
      <c r="EW75" s="54">
        <v>0</v>
      </c>
      <c r="EX75" s="18">
        <v>0</v>
      </c>
      <c r="EY75" s="18">
        <v>0</v>
      </c>
      <c r="EZ75" s="18">
        <v>0</v>
      </c>
      <c r="FA75" s="18">
        <v>0</v>
      </c>
      <c r="FB75" s="18">
        <v>0</v>
      </c>
      <c r="FC75" s="18">
        <v>0</v>
      </c>
      <c r="FD75" s="18">
        <v>0</v>
      </c>
      <c r="FE75" s="18">
        <v>0</v>
      </c>
      <c r="FF75" s="18">
        <v>0</v>
      </c>
      <c r="FG75" s="18">
        <v>0</v>
      </c>
      <c r="FH75" s="18">
        <v>0</v>
      </c>
      <c r="FI75" s="18">
        <v>0</v>
      </c>
      <c r="FJ75" s="18">
        <v>0</v>
      </c>
      <c r="FK75" s="57">
        <v>0</v>
      </c>
      <c r="FL75" s="54">
        <v>0</v>
      </c>
      <c r="FM75" s="18">
        <v>0</v>
      </c>
      <c r="FN75" s="18">
        <v>0</v>
      </c>
      <c r="FO75" s="18">
        <v>0</v>
      </c>
      <c r="FP75" s="18">
        <v>0</v>
      </c>
      <c r="FQ75" s="18">
        <v>0</v>
      </c>
      <c r="FR75" s="18">
        <v>0</v>
      </c>
      <c r="FS75" s="18">
        <v>0</v>
      </c>
      <c r="FT75" s="18">
        <v>0</v>
      </c>
      <c r="FU75" s="18">
        <v>0</v>
      </c>
      <c r="FV75" s="18">
        <v>0</v>
      </c>
      <c r="FW75" s="18">
        <v>0</v>
      </c>
      <c r="FX75" s="18">
        <v>0</v>
      </c>
      <c r="FY75" s="18">
        <v>0</v>
      </c>
      <c r="FZ75" s="57">
        <v>0</v>
      </c>
      <c r="GA75" s="54">
        <v>0</v>
      </c>
      <c r="GB75" s="18">
        <v>0</v>
      </c>
      <c r="GC75" s="18">
        <v>0</v>
      </c>
      <c r="GD75" s="18">
        <v>0</v>
      </c>
      <c r="GE75" s="18">
        <v>0</v>
      </c>
      <c r="GF75" s="18">
        <v>0</v>
      </c>
      <c r="GG75" s="18">
        <v>0</v>
      </c>
      <c r="GH75" s="18">
        <v>0</v>
      </c>
      <c r="GI75" s="18">
        <v>0</v>
      </c>
      <c r="GJ75" s="18">
        <v>0</v>
      </c>
      <c r="GK75" s="18">
        <v>0</v>
      </c>
      <c r="GL75" s="18">
        <v>0</v>
      </c>
      <c r="GM75" s="18">
        <v>0</v>
      </c>
      <c r="GN75" s="18">
        <v>0</v>
      </c>
      <c r="GO75" s="57">
        <v>0</v>
      </c>
    </row>
    <row r="76" spans="1:197" x14ac:dyDescent="0.2">
      <c r="A76" s="61">
        <v>70</v>
      </c>
      <c r="B76" s="33" t="s">
        <v>63</v>
      </c>
      <c r="C76" s="56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57">
        <v>0</v>
      </c>
      <c r="R76" s="54">
        <v>1127</v>
      </c>
      <c r="S76" s="18">
        <v>282</v>
      </c>
      <c r="T76" s="18">
        <v>282</v>
      </c>
      <c r="U76" s="18">
        <v>282</v>
      </c>
      <c r="V76" s="18">
        <v>281</v>
      </c>
      <c r="W76" s="18">
        <v>605</v>
      </c>
      <c r="X76" s="18">
        <v>151</v>
      </c>
      <c r="Y76" s="18">
        <v>151</v>
      </c>
      <c r="Z76" s="18">
        <v>151</v>
      </c>
      <c r="AA76" s="18">
        <v>152</v>
      </c>
      <c r="AB76" s="18">
        <v>522</v>
      </c>
      <c r="AC76" s="18">
        <v>131</v>
      </c>
      <c r="AD76" s="18">
        <v>131</v>
      </c>
      <c r="AE76" s="18">
        <v>131</v>
      </c>
      <c r="AF76" s="57">
        <v>129</v>
      </c>
      <c r="AG76" s="54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57">
        <v>0</v>
      </c>
      <c r="AV76" s="54">
        <v>0</v>
      </c>
      <c r="AW76" s="18">
        <v>0</v>
      </c>
      <c r="AX76" s="18">
        <v>0</v>
      </c>
      <c r="AY76" s="18">
        <v>0</v>
      </c>
      <c r="AZ76" s="18">
        <v>0</v>
      </c>
      <c r="BA76" s="18">
        <v>0</v>
      </c>
      <c r="BB76" s="18">
        <v>0</v>
      </c>
      <c r="BC76" s="18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57">
        <v>0</v>
      </c>
      <c r="BK76" s="54">
        <v>0</v>
      </c>
      <c r="BL76" s="18">
        <v>0</v>
      </c>
      <c r="BM76" s="18">
        <v>0</v>
      </c>
      <c r="BN76" s="18">
        <v>0</v>
      </c>
      <c r="BO76" s="18">
        <v>0</v>
      </c>
      <c r="BP76" s="18">
        <v>0</v>
      </c>
      <c r="BQ76" s="18">
        <v>0</v>
      </c>
      <c r="BR76" s="18">
        <v>0</v>
      </c>
      <c r="BS76" s="18">
        <v>0</v>
      </c>
      <c r="BT76" s="18">
        <v>0</v>
      </c>
      <c r="BU76" s="18">
        <v>0</v>
      </c>
      <c r="BV76" s="18">
        <v>0</v>
      </c>
      <c r="BW76" s="18">
        <v>0</v>
      </c>
      <c r="BX76" s="18">
        <v>0</v>
      </c>
      <c r="BY76" s="57">
        <v>0</v>
      </c>
      <c r="BZ76" s="54">
        <v>0</v>
      </c>
      <c r="CA76" s="18">
        <v>0</v>
      </c>
      <c r="CB76" s="18">
        <v>0</v>
      </c>
      <c r="CC76" s="18">
        <v>0</v>
      </c>
      <c r="CD76" s="18">
        <v>0</v>
      </c>
      <c r="CE76" s="18">
        <v>0</v>
      </c>
      <c r="CF76" s="18">
        <v>0</v>
      </c>
      <c r="CG76" s="18">
        <v>0</v>
      </c>
      <c r="CH76" s="18">
        <v>0</v>
      </c>
      <c r="CI76" s="18">
        <v>0</v>
      </c>
      <c r="CJ76" s="18">
        <v>0</v>
      </c>
      <c r="CK76" s="18">
        <v>0</v>
      </c>
      <c r="CL76" s="18">
        <v>0</v>
      </c>
      <c r="CM76" s="18">
        <v>0</v>
      </c>
      <c r="CN76" s="57">
        <v>0</v>
      </c>
      <c r="CO76" s="54">
        <v>0</v>
      </c>
      <c r="CP76" s="18">
        <v>0</v>
      </c>
      <c r="CQ76" s="18">
        <v>0</v>
      </c>
      <c r="CR76" s="18">
        <v>0</v>
      </c>
      <c r="CS76" s="18">
        <v>0</v>
      </c>
      <c r="CT76" s="18">
        <v>0</v>
      </c>
      <c r="CU76" s="18">
        <v>0</v>
      </c>
      <c r="CV76" s="18">
        <v>0</v>
      </c>
      <c r="CW76" s="18">
        <v>0</v>
      </c>
      <c r="CX76" s="18">
        <v>0</v>
      </c>
      <c r="CY76" s="18">
        <v>0</v>
      </c>
      <c r="CZ76" s="18">
        <v>0</v>
      </c>
      <c r="DA76" s="18">
        <v>0</v>
      </c>
      <c r="DB76" s="18">
        <v>0</v>
      </c>
      <c r="DC76" s="57">
        <v>0</v>
      </c>
      <c r="DD76" s="54">
        <v>0</v>
      </c>
      <c r="DE76" s="18">
        <v>0</v>
      </c>
      <c r="DF76" s="18">
        <v>0</v>
      </c>
      <c r="DG76" s="18">
        <v>0</v>
      </c>
      <c r="DH76" s="18">
        <v>0</v>
      </c>
      <c r="DI76" s="18">
        <v>0</v>
      </c>
      <c r="DJ76" s="18">
        <v>0</v>
      </c>
      <c r="DK76" s="18">
        <v>0</v>
      </c>
      <c r="DL76" s="18">
        <v>0</v>
      </c>
      <c r="DM76" s="18">
        <v>0</v>
      </c>
      <c r="DN76" s="18">
        <v>0</v>
      </c>
      <c r="DO76" s="18">
        <v>0</v>
      </c>
      <c r="DP76" s="18">
        <v>0</v>
      </c>
      <c r="DQ76" s="18">
        <v>0</v>
      </c>
      <c r="DR76" s="57">
        <v>0</v>
      </c>
      <c r="DS76" s="54">
        <v>0</v>
      </c>
      <c r="DT76" s="18">
        <v>0</v>
      </c>
      <c r="DU76" s="18">
        <v>0</v>
      </c>
      <c r="DV76" s="18">
        <v>0</v>
      </c>
      <c r="DW76" s="18">
        <v>0</v>
      </c>
      <c r="DX76" s="18">
        <v>0</v>
      </c>
      <c r="DY76" s="18">
        <v>0</v>
      </c>
      <c r="DZ76" s="18">
        <v>0</v>
      </c>
      <c r="EA76" s="18">
        <v>0</v>
      </c>
      <c r="EB76" s="18">
        <v>0</v>
      </c>
      <c r="EC76" s="18">
        <v>0</v>
      </c>
      <c r="ED76" s="18">
        <v>0</v>
      </c>
      <c r="EE76" s="18">
        <v>0</v>
      </c>
      <c r="EF76" s="18">
        <v>0</v>
      </c>
      <c r="EG76" s="57">
        <v>0</v>
      </c>
      <c r="EH76" s="54">
        <v>0</v>
      </c>
      <c r="EI76" s="18">
        <v>0</v>
      </c>
      <c r="EJ76" s="18">
        <v>0</v>
      </c>
      <c r="EK76" s="18">
        <v>0</v>
      </c>
      <c r="EL76" s="18">
        <v>0</v>
      </c>
      <c r="EM76" s="18">
        <v>0</v>
      </c>
      <c r="EN76" s="18">
        <v>0</v>
      </c>
      <c r="EO76" s="18">
        <v>0</v>
      </c>
      <c r="EP76" s="18">
        <v>0</v>
      </c>
      <c r="EQ76" s="18">
        <v>0</v>
      </c>
      <c r="ER76" s="18">
        <v>0</v>
      </c>
      <c r="ES76" s="18">
        <v>0</v>
      </c>
      <c r="ET76" s="18">
        <v>0</v>
      </c>
      <c r="EU76" s="18">
        <v>0</v>
      </c>
      <c r="EV76" s="57">
        <v>0</v>
      </c>
      <c r="EW76" s="54">
        <v>0</v>
      </c>
      <c r="EX76" s="18">
        <v>0</v>
      </c>
      <c r="EY76" s="18">
        <v>0</v>
      </c>
      <c r="EZ76" s="18">
        <v>0</v>
      </c>
      <c r="FA76" s="18">
        <v>0</v>
      </c>
      <c r="FB76" s="18">
        <v>0</v>
      </c>
      <c r="FC76" s="18">
        <v>0</v>
      </c>
      <c r="FD76" s="18">
        <v>0</v>
      </c>
      <c r="FE76" s="18">
        <v>0</v>
      </c>
      <c r="FF76" s="18">
        <v>0</v>
      </c>
      <c r="FG76" s="18">
        <v>0</v>
      </c>
      <c r="FH76" s="18">
        <v>0</v>
      </c>
      <c r="FI76" s="18">
        <v>0</v>
      </c>
      <c r="FJ76" s="18">
        <v>0</v>
      </c>
      <c r="FK76" s="57">
        <v>0</v>
      </c>
      <c r="FL76" s="54">
        <v>0</v>
      </c>
      <c r="FM76" s="18">
        <v>0</v>
      </c>
      <c r="FN76" s="18">
        <v>0</v>
      </c>
      <c r="FO76" s="18">
        <v>0</v>
      </c>
      <c r="FP76" s="18">
        <v>0</v>
      </c>
      <c r="FQ76" s="18">
        <v>0</v>
      </c>
      <c r="FR76" s="18">
        <v>0</v>
      </c>
      <c r="FS76" s="18">
        <v>0</v>
      </c>
      <c r="FT76" s="18">
        <v>0</v>
      </c>
      <c r="FU76" s="18">
        <v>0</v>
      </c>
      <c r="FV76" s="18">
        <v>0</v>
      </c>
      <c r="FW76" s="18">
        <v>0</v>
      </c>
      <c r="FX76" s="18">
        <v>0</v>
      </c>
      <c r="FY76" s="18">
        <v>0</v>
      </c>
      <c r="FZ76" s="57">
        <v>0</v>
      </c>
      <c r="GA76" s="54">
        <v>0</v>
      </c>
      <c r="GB76" s="18">
        <v>0</v>
      </c>
      <c r="GC76" s="18">
        <v>0</v>
      </c>
      <c r="GD76" s="18">
        <v>0</v>
      </c>
      <c r="GE76" s="18">
        <v>0</v>
      </c>
      <c r="GF76" s="18">
        <v>0</v>
      </c>
      <c r="GG76" s="18">
        <v>0</v>
      </c>
      <c r="GH76" s="18">
        <v>0</v>
      </c>
      <c r="GI76" s="18">
        <v>0</v>
      </c>
      <c r="GJ76" s="18">
        <v>0</v>
      </c>
      <c r="GK76" s="18">
        <v>0</v>
      </c>
      <c r="GL76" s="18">
        <v>0</v>
      </c>
      <c r="GM76" s="18">
        <v>0</v>
      </c>
      <c r="GN76" s="18">
        <v>0</v>
      </c>
      <c r="GO76" s="57">
        <v>0</v>
      </c>
    </row>
    <row r="77" spans="1:197" x14ac:dyDescent="0.2">
      <c r="A77" s="61">
        <v>71</v>
      </c>
      <c r="B77" s="33" t="s">
        <v>64</v>
      </c>
      <c r="C77" s="56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57">
        <v>0</v>
      </c>
      <c r="R77" s="54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v>0</v>
      </c>
      <c r="AF77" s="57">
        <v>0</v>
      </c>
      <c r="AG77" s="54">
        <v>0</v>
      </c>
      <c r="AH77" s="18">
        <v>0</v>
      </c>
      <c r="AI77" s="18">
        <v>0</v>
      </c>
      <c r="AJ77" s="18">
        <v>0</v>
      </c>
      <c r="AK77" s="18">
        <v>0</v>
      </c>
      <c r="AL77" s="18">
        <v>0</v>
      </c>
      <c r="AM77" s="18">
        <v>0</v>
      </c>
      <c r="AN77" s="18">
        <v>0</v>
      </c>
      <c r="AO77" s="18">
        <v>0</v>
      </c>
      <c r="AP77" s="18">
        <v>0</v>
      </c>
      <c r="AQ77" s="18">
        <v>0</v>
      </c>
      <c r="AR77" s="18">
        <v>0</v>
      </c>
      <c r="AS77" s="18">
        <v>0</v>
      </c>
      <c r="AT77" s="18">
        <v>0</v>
      </c>
      <c r="AU77" s="57">
        <v>0</v>
      </c>
      <c r="AV77" s="54">
        <v>0</v>
      </c>
      <c r="AW77" s="18">
        <v>0</v>
      </c>
      <c r="AX77" s="18">
        <v>0</v>
      </c>
      <c r="AY77" s="18">
        <v>0</v>
      </c>
      <c r="AZ77" s="18">
        <v>0</v>
      </c>
      <c r="BA77" s="18">
        <v>0</v>
      </c>
      <c r="BB77" s="18">
        <v>0</v>
      </c>
      <c r="BC77" s="18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v>0</v>
      </c>
      <c r="BJ77" s="57">
        <v>0</v>
      </c>
      <c r="BK77" s="54">
        <v>0</v>
      </c>
      <c r="BL77" s="18">
        <v>0</v>
      </c>
      <c r="BM77" s="18">
        <v>0</v>
      </c>
      <c r="BN77" s="18">
        <v>0</v>
      </c>
      <c r="BO77" s="18">
        <v>0</v>
      </c>
      <c r="BP77" s="18">
        <v>0</v>
      </c>
      <c r="BQ77" s="18">
        <v>0</v>
      </c>
      <c r="BR77" s="18">
        <v>0</v>
      </c>
      <c r="BS77" s="18">
        <v>0</v>
      </c>
      <c r="BT77" s="18">
        <v>0</v>
      </c>
      <c r="BU77" s="18">
        <v>0</v>
      </c>
      <c r="BV77" s="18">
        <v>0</v>
      </c>
      <c r="BW77" s="18">
        <v>0</v>
      </c>
      <c r="BX77" s="18">
        <v>0</v>
      </c>
      <c r="BY77" s="57">
        <v>0</v>
      </c>
      <c r="BZ77" s="54">
        <v>0</v>
      </c>
      <c r="CA77" s="18">
        <v>0</v>
      </c>
      <c r="CB77" s="18">
        <v>0</v>
      </c>
      <c r="CC77" s="18">
        <v>0</v>
      </c>
      <c r="CD77" s="18">
        <v>0</v>
      </c>
      <c r="CE77" s="18">
        <v>0</v>
      </c>
      <c r="CF77" s="18">
        <v>0</v>
      </c>
      <c r="CG77" s="18">
        <v>0</v>
      </c>
      <c r="CH77" s="18">
        <v>0</v>
      </c>
      <c r="CI77" s="18">
        <v>0</v>
      </c>
      <c r="CJ77" s="18">
        <v>0</v>
      </c>
      <c r="CK77" s="18">
        <v>0</v>
      </c>
      <c r="CL77" s="18">
        <v>0</v>
      </c>
      <c r="CM77" s="18">
        <v>0</v>
      </c>
      <c r="CN77" s="57">
        <v>0</v>
      </c>
      <c r="CO77" s="54">
        <v>810</v>
      </c>
      <c r="CP77" s="18">
        <v>203</v>
      </c>
      <c r="CQ77" s="18">
        <v>203</v>
      </c>
      <c r="CR77" s="18">
        <v>203</v>
      </c>
      <c r="CS77" s="18">
        <v>201</v>
      </c>
      <c r="CT77" s="18">
        <v>435</v>
      </c>
      <c r="CU77" s="18">
        <v>109</v>
      </c>
      <c r="CV77" s="18">
        <v>109</v>
      </c>
      <c r="CW77" s="18">
        <v>109</v>
      </c>
      <c r="CX77" s="18">
        <v>108</v>
      </c>
      <c r="CY77" s="18">
        <v>375</v>
      </c>
      <c r="CZ77" s="18">
        <v>94</v>
      </c>
      <c r="DA77" s="18">
        <v>94</v>
      </c>
      <c r="DB77" s="18">
        <v>94</v>
      </c>
      <c r="DC77" s="57">
        <v>93</v>
      </c>
      <c r="DD77" s="54">
        <v>0</v>
      </c>
      <c r="DE77" s="18">
        <v>0</v>
      </c>
      <c r="DF77" s="18">
        <v>0</v>
      </c>
      <c r="DG77" s="18">
        <v>0</v>
      </c>
      <c r="DH77" s="18">
        <v>0</v>
      </c>
      <c r="DI77" s="18">
        <v>0</v>
      </c>
      <c r="DJ77" s="18">
        <v>0</v>
      </c>
      <c r="DK77" s="18">
        <v>0</v>
      </c>
      <c r="DL77" s="18">
        <v>0</v>
      </c>
      <c r="DM77" s="18">
        <v>0</v>
      </c>
      <c r="DN77" s="18">
        <v>0</v>
      </c>
      <c r="DO77" s="18">
        <v>0</v>
      </c>
      <c r="DP77" s="18">
        <v>0</v>
      </c>
      <c r="DQ77" s="18">
        <v>0</v>
      </c>
      <c r="DR77" s="57">
        <v>0</v>
      </c>
      <c r="DS77" s="54">
        <v>0</v>
      </c>
      <c r="DT77" s="18">
        <v>0</v>
      </c>
      <c r="DU77" s="18">
        <v>0</v>
      </c>
      <c r="DV77" s="18">
        <v>0</v>
      </c>
      <c r="DW77" s="18">
        <v>0</v>
      </c>
      <c r="DX77" s="18">
        <v>0</v>
      </c>
      <c r="DY77" s="18">
        <v>0</v>
      </c>
      <c r="DZ77" s="18">
        <v>0</v>
      </c>
      <c r="EA77" s="18">
        <v>0</v>
      </c>
      <c r="EB77" s="18">
        <v>0</v>
      </c>
      <c r="EC77" s="18">
        <v>0</v>
      </c>
      <c r="ED77" s="18">
        <v>0</v>
      </c>
      <c r="EE77" s="18">
        <v>0</v>
      </c>
      <c r="EF77" s="18">
        <v>0</v>
      </c>
      <c r="EG77" s="57">
        <v>0</v>
      </c>
      <c r="EH77" s="54">
        <v>0</v>
      </c>
      <c r="EI77" s="18">
        <v>0</v>
      </c>
      <c r="EJ77" s="18">
        <v>0</v>
      </c>
      <c r="EK77" s="18">
        <v>0</v>
      </c>
      <c r="EL77" s="18">
        <v>0</v>
      </c>
      <c r="EM77" s="18">
        <v>0</v>
      </c>
      <c r="EN77" s="18">
        <v>0</v>
      </c>
      <c r="EO77" s="18">
        <v>0</v>
      </c>
      <c r="EP77" s="18">
        <v>0</v>
      </c>
      <c r="EQ77" s="18">
        <v>0</v>
      </c>
      <c r="ER77" s="18">
        <v>0</v>
      </c>
      <c r="ES77" s="18">
        <v>0</v>
      </c>
      <c r="ET77" s="18">
        <v>0</v>
      </c>
      <c r="EU77" s="18">
        <v>0</v>
      </c>
      <c r="EV77" s="57">
        <v>0</v>
      </c>
      <c r="EW77" s="54">
        <v>0</v>
      </c>
      <c r="EX77" s="18">
        <v>0</v>
      </c>
      <c r="EY77" s="18">
        <v>0</v>
      </c>
      <c r="EZ77" s="18">
        <v>0</v>
      </c>
      <c r="FA77" s="18">
        <v>0</v>
      </c>
      <c r="FB77" s="18">
        <v>0</v>
      </c>
      <c r="FC77" s="18">
        <v>0</v>
      </c>
      <c r="FD77" s="18">
        <v>0</v>
      </c>
      <c r="FE77" s="18">
        <v>0</v>
      </c>
      <c r="FF77" s="18">
        <v>0</v>
      </c>
      <c r="FG77" s="18">
        <v>0</v>
      </c>
      <c r="FH77" s="18">
        <v>0</v>
      </c>
      <c r="FI77" s="18">
        <v>0</v>
      </c>
      <c r="FJ77" s="18">
        <v>0</v>
      </c>
      <c r="FK77" s="57">
        <v>0</v>
      </c>
      <c r="FL77" s="54">
        <v>0</v>
      </c>
      <c r="FM77" s="18">
        <v>0</v>
      </c>
      <c r="FN77" s="18">
        <v>0</v>
      </c>
      <c r="FO77" s="18">
        <v>0</v>
      </c>
      <c r="FP77" s="18">
        <v>0</v>
      </c>
      <c r="FQ77" s="18">
        <v>0</v>
      </c>
      <c r="FR77" s="18">
        <v>0</v>
      </c>
      <c r="FS77" s="18">
        <v>0</v>
      </c>
      <c r="FT77" s="18">
        <v>0</v>
      </c>
      <c r="FU77" s="18">
        <v>0</v>
      </c>
      <c r="FV77" s="18">
        <v>0</v>
      </c>
      <c r="FW77" s="18">
        <v>0</v>
      </c>
      <c r="FX77" s="18">
        <v>0</v>
      </c>
      <c r="FY77" s="18">
        <v>0</v>
      </c>
      <c r="FZ77" s="57">
        <v>0</v>
      </c>
      <c r="GA77" s="54">
        <v>0</v>
      </c>
      <c r="GB77" s="18">
        <v>0</v>
      </c>
      <c r="GC77" s="18">
        <v>0</v>
      </c>
      <c r="GD77" s="18">
        <v>0</v>
      </c>
      <c r="GE77" s="18">
        <v>0</v>
      </c>
      <c r="GF77" s="18">
        <v>0</v>
      </c>
      <c r="GG77" s="18">
        <v>0</v>
      </c>
      <c r="GH77" s="18">
        <v>0</v>
      </c>
      <c r="GI77" s="18">
        <v>0</v>
      </c>
      <c r="GJ77" s="18">
        <v>0</v>
      </c>
      <c r="GK77" s="18">
        <v>0</v>
      </c>
      <c r="GL77" s="18">
        <v>0</v>
      </c>
      <c r="GM77" s="18">
        <v>0</v>
      </c>
      <c r="GN77" s="18">
        <v>0</v>
      </c>
      <c r="GO77" s="57">
        <v>0</v>
      </c>
    </row>
    <row r="78" spans="1:197" x14ac:dyDescent="0.2">
      <c r="A78" s="61">
        <v>72</v>
      </c>
      <c r="B78" s="32" t="s">
        <v>79</v>
      </c>
      <c r="C78" s="56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57">
        <v>0</v>
      </c>
      <c r="R78" s="54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57">
        <v>0</v>
      </c>
      <c r="AG78" s="54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57">
        <v>0</v>
      </c>
      <c r="AV78" s="54">
        <v>0</v>
      </c>
      <c r="AW78" s="18">
        <v>0</v>
      </c>
      <c r="AX78" s="18">
        <v>0</v>
      </c>
      <c r="AY78" s="18">
        <v>0</v>
      </c>
      <c r="AZ78" s="18">
        <v>0</v>
      </c>
      <c r="BA78" s="18">
        <v>0</v>
      </c>
      <c r="BB78" s="18">
        <v>0</v>
      </c>
      <c r="BC78" s="18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0</v>
      </c>
      <c r="BJ78" s="57">
        <v>0</v>
      </c>
      <c r="BK78" s="54">
        <v>0</v>
      </c>
      <c r="BL78" s="18">
        <v>0</v>
      </c>
      <c r="BM78" s="18">
        <v>0</v>
      </c>
      <c r="BN78" s="18">
        <v>0</v>
      </c>
      <c r="BO78" s="18">
        <v>0</v>
      </c>
      <c r="BP78" s="18">
        <v>0</v>
      </c>
      <c r="BQ78" s="18">
        <v>0</v>
      </c>
      <c r="BR78" s="18">
        <v>0</v>
      </c>
      <c r="BS78" s="18">
        <v>0</v>
      </c>
      <c r="BT78" s="18">
        <v>0</v>
      </c>
      <c r="BU78" s="18">
        <v>0</v>
      </c>
      <c r="BV78" s="18">
        <v>0</v>
      </c>
      <c r="BW78" s="18">
        <v>0</v>
      </c>
      <c r="BX78" s="18">
        <v>0</v>
      </c>
      <c r="BY78" s="57">
        <v>0</v>
      </c>
      <c r="BZ78" s="54">
        <v>0</v>
      </c>
      <c r="CA78" s="18">
        <v>0</v>
      </c>
      <c r="CB78" s="18">
        <v>0</v>
      </c>
      <c r="CC78" s="18">
        <v>0</v>
      </c>
      <c r="CD78" s="18">
        <v>0</v>
      </c>
      <c r="CE78" s="18">
        <v>0</v>
      </c>
      <c r="CF78" s="18">
        <v>0</v>
      </c>
      <c r="CG78" s="18">
        <v>0</v>
      </c>
      <c r="CH78" s="18">
        <v>0</v>
      </c>
      <c r="CI78" s="18">
        <v>0</v>
      </c>
      <c r="CJ78" s="18">
        <v>0</v>
      </c>
      <c r="CK78" s="18">
        <v>0</v>
      </c>
      <c r="CL78" s="18">
        <v>0</v>
      </c>
      <c r="CM78" s="18">
        <v>0</v>
      </c>
      <c r="CN78" s="57">
        <v>0</v>
      </c>
      <c r="CO78" s="54">
        <v>0</v>
      </c>
      <c r="CP78" s="18">
        <v>0</v>
      </c>
      <c r="CQ78" s="18">
        <v>0</v>
      </c>
      <c r="CR78" s="18">
        <v>0</v>
      </c>
      <c r="CS78" s="18">
        <v>0</v>
      </c>
      <c r="CT78" s="18">
        <v>0</v>
      </c>
      <c r="CU78" s="18">
        <v>0</v>
      </c>
      <c r="CV78" s="18">
        <v>0</v>
      </c>
      <c r="CW78" s="18">
        <v>0</v>
      </c>
      <c r="CX78" s="18">
        <v>0</v>
      </c>
      <c r="CY78" s="18">
        <v>0</v>
      </c>
      <c r="CZ78" s="18">
        <v>0</v>
      </c>
      <c r="DA78" s="18">
        <v>0</v>
      </c>
      <c r="DB78" s="18">
        <v>0</v>
      </c>
      <c r="DC78" s="57">
        <v>0</v>
      </c>
      <c r="DD78" s="54">
        <v>0</v>
      </c>
      <c r="DE78" s="18">
        <v>0</v>
      </c>
      <c r="DF78" s="18">
        <v>0</v>
      </c>
      <c r="DG78" s="18">
        <v>0</v>
      </c>
      <c r="DH78" s="18">
        <v>0</v>
      </c>
      <c r="DI78" s="18">
        <v>0</v>
      </c>
      <c r="DJ78" s="18">
        <v>0</v>
      </c>
      <c r="DK78" s="18">
        <v>0</v>
      </c>
      <c r="DL78" s="18">
        <v>0</v>
      </c>
      <c r="DM78" s="18">
        <v>0</v>
      </c>
      <c r="DN78" s="18">
        <v>0</v>
      </c>
      <c r="DO78" s="18">
        <v>0</v>
      </c>
      <c r="DP78" s="18">
        <v>0</v>
      </c>
      <c r="DQ78" s="18">
        <v>0</v>
      </c>
      <c r="DR78" s="57">
        <v>0</v>
      </c>
      <c r="DS78" s="54">
        <v>0</v>
      </c>
      <c r="DT78" s="18">
        <v>0</v>
      </c>
      <c r="DU78" s="18">
        <v>0</v>
      </c>
      <c r="DV78" s="18">
        <v>0</v>
      </c>
      <c r="DW78" s="18">
        <v>0</v>
      </c>
      <c r="DX78" s="18">
        <v>0</v>
      </c>
      <c r="DY78" s="18">
        <v>0</v>
      </c>
      <c r="DZ78" s="18">
        <v>0</v>
      </c>
      <c r="EA78" s="18">
        <v>0</v>
      </c>
      <c r="EB78" s="18">
        <v>0</v>
      </c>
      <c r="EC78" s="18">
        <v>0</v>
      </c>
      <c r="ED78" s="18">
        <v>0</v>
      </c>
      <c r="EE78" s="18">
        <v>0</v>
      </c>
      <c r="EF78" s="18">
        <v>0</v>
      </c>
      <c r="EG78" s="57">
        <v>0</v>
      </c>
      <c r="EH78" s="54">
        <v>0</v>
      </c>
      <c r="EI78" s="18">
        <v>0</v>
      </c>
      <c r="EJ78" s="18">
        <v>0</v>
      </c>
      <c r="EK78" s="18">
        <v>0</v>
      </c>
      <c r="EL78" s="18">
        <v>0</v>
      </c>
      <c r="EM78" s="18">
        <v>0</v>
      </c>
      <c r="EN78" s="18">
        <v>0</v>
      </c>
      <c r="EO78" s="18">
        <v>0</v>
      </c>
      <c r="EP78" s="18">
        <v>0</v>
      </c>
      <c r="EQ78" s="18">
        <v>0</v>
      </c>
      <c r="ER78" s="18">
        <v>0</v>
      </c>
      <c r="ES78" s="18">
        <v>0</v>
      </c>
      <c r="ET78" s="18">
        <v>0</v>
      </c>
      <c r="EU78" s="18">
        <v>0</v>
      </c>
      <c r="EV78" s="57">
        <v>0</v>
      </c>
      <c r="EW78" s="54">
        <v>0</v>
      </c>
      <c r="EX78" s="18">
        <v>0</v>
      </c>
      <c r="EY78" s="18">
        <v>0</v>
      </c>
      <c r="EZ78" s="18">
        <v>0</v>
      </c>
      <c r="FA78" s="18">
        <v>0</v>
      </c>
      <c r="FB78" s="18">
        <v>0</v>
      </c>
      <c r="FC78" s="18">
        <v>0</v>
      </c>
      <c r="FD78" s="18">
        <v>0</v>
      </c>
      <c r="FE78" s="18">
        <v>0</v>
      </c>
      <c r="FF78" s="18">
        <v>0</v>
      </c>
      <c r="FG78" s="18">
        <v>0</v>
      </c>
      <c r="FH78" s="18">
        <v>0</v>
      </c>
      <c r="FI78" s="18">
        <v>0</v>
      </c>
      <c r="FJ78" s="18">
        <v>0</v>
      </c>
      <c r="FK78" s="57">
        <v>0</v>
      </c>
      <c r="FL78" s="54">
        <v>0</v>
      </c>
      <c r="FM78" s="18">
        <v>0</v>
      </c>
      <c r="FN78" s="18">
        <v>0</v>
      </c>
      <c r="FO78" s="18">
        <v>0</v>
      </c>
      <c r="FP78" s="18">
        <v>0</v>
      </c>
      <c r="FQ78" s="18">
        <v>0</v>
      </c>
      <c r="FR78" s="18">
        <v>0</v>
      </c>
      <c r="FS78" s="18">
        <v>0</v>
      </c>
      <c r="FT78" s="18">
        <v>0</v>
      </c>
      <c r="FU78" s="18">
        <v>0</v>
      </c>
      <c r="FV78" s="18">
        <v>0</v>
      </c>
      <c r="FW78" s="18">
        <v>0</v>
      </c>
      <c r="FX78" s="18">
        <v>0</v>
      </c>
      <c r="FY78" s="18">
        <v>0</v>
      </c>
      <c r="FZ78" s="57">
        <v>0</v>
      </c>
      <c r="GA78" s="54">
        <v>0</v>
      </c>
      <c r="GB78" s="18">
        <v>0</v>
      </c>
      <c r="GC78" s="18">
        <v>0</v>
      </c>
      <c r="GD78" s="18">
        <v>0</v>
      </c>
      <c r="GE78" s="18">
        <v>0</v>
      </c>
      <c r="GF78" s="18">
        <v>0</v>
      </c>
      <c r="GG78" s="18">
        <v>0</v>
      </c>
      <c r="GH78" s="18">
        <v>0</v>
      </c>
      <c r="GI78" s="18">
        <v>0</v>
      </c>
      <c r="GJ78" s="18">
        <v>0</v>
      </c>
      <c r="GK78" s="18">
        <v>0</v>
      </c>
      <c r="GL78" s="18">
        <v>0</v>
      </c>
      <c r="GM78" s="18">
        <v>0</v>
      </c>
      <c r="GN78" s="18">
        <v>0</v>
      </c>
      <c r="GO78" s="57">
        <v>0</v>
      </c>
    </row>
    <row r="79" spans="1:197" x14ac:dyDescent="0.2">
      <c r="A79" s="61">
        <v>73</v>
      </c>
      <c r="B79" s="33" t="s">
        <v>55</v>
      </c>
      <c r="C79" s="56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57">
        <v>0</v>
      </c>
      <c r="R79" s="54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18">
        <v>0</v>
      </c>
      <c r="AB79" s="18">
        <v>0</v>
      </c>
      <c r="AC79" s="18">
        <v>0</v>
      </c>
      <c r="AD79" s="18">
        <v>0</v>
      </c>
      <c r="AE79" s="18">
        <v>0</v>
      </c>
      <c r="AF79" s="57">
        <v>0</v>
      </c>
      <c r="AG79" s="54">
        <v>0</v>
      </c>
      <c r="AH79" s="18">
        <v>0</v>
      </c>
      <c r="AI79" s="18">
        <v>0</v>
      </c>
      <c r="AJ79" s="18">
        <v>0</v>
      </c>
      <c r="AK79" s="18">
        <v>0</v>
      </c>
      <c r="AL79" s="18">
        <v>0</v>
      </c>
      <c r="AM79" s="18">
        <v>0</v>
      </c>
      <c r="AN79" s="18">
        <v>0</v>
      </c>
      <c r="AO79" s="18">
        <v>0</v>
      </c>
      <c r="AP79" s="18">
        <v>0</v>
      </c>
      <c r="AQ79" s="18">
        <v>0</v>
      </c>
      <c r="AR79" s="18">
        <v>0</v>
      </c>
      <c r="AS79" s="18">
        <v>0</v>
      </c>
      <c r="AT79" s="18">
        <v>0</v>
      </c>
      <c r="AU79" s="57">
        <v>0</v>
      </c>
      <c r="AV79" s="54">
        <v>0</v>
      </c>
      <c r="AW79" s="18">
        <v>0</v>
      </c>
      <c r="AX79" s="18">
        <v>0</v>
      </c>
      <c r="AY79" s="18">
        <v>0</v>
      </c>
      <c r="AZ79" s="18">
        <v>0</v>
      </c>
      <c r="BA79" s="18">
        <v>0</v>
      </c>
      <c r="BB79" s="18">
        <v>0</v>
      </c>
      <c r="BC79" s="18">
        <v>0</v>
      </c>
      <c r="BD79" s="18">
        <v>0</v>
      </c>
      <c r="BE79" s="18">
        <v>0</v>
      </c>
      <c r="BF79" s="18">
        <v>0</v>
      </c>
      <c r="BG79" s="18">
        <v>0</v>
      </c>
      <c r="BH79" s="18">
        <v>0</v>
      </c>
      <c r="BI79" s="18">
        <v>0</v>
      </c>
      <c r="BJ79" s="57">
        <v>0</v>
      </c>
      <c r="BK79" s="54">
        <v>0</v>
      </c>
      <c r="BL79" s="18">
        <v>0</v>
      </c>
      <c r="BM79" s="18">
        <v>0</v>
      </c>
      <c r="BN79" s="18">
        <v>0</v>
      </c>
      <c r="BO79" s="18">
        <v>0</v>
      </c>
      <c r="BP79" s="18">
        <v>0</v>
      </c>
      <c r="BQ79" s="18">
        <v>0</v>
      </c>
      <c r="BR79" s="18">
        <v>0</v>
      </c>
      <c r="BS79" s="18">
        <v>0</v>
      </c>
      <c r="BT79" s="18">
        <v>0</v>
      </c>
      <c r="BU79" s="18">
        <v>0</v>
      </c>
      <c r="BV79" s="18">
        <v>0</v>
      </c>
      <c r="BW79" s="18">
        <v>0</v>
      </c>
      <c r="BX79" s="18">
        <v>0</v>
      </c>
      <c r="BY79" s="57">
        <v>0</v>
      </c>
      <c r="BZ79" s="54">
        <v>0</v>
      </c>
      <c r="CA79" s="18">
        <v>0</v>
      </c>
      <c r="CB79" s="18">
        <v>0</v>
      </c>
      <c r="CC79" s="18">
        <v>0</v>
      </c>
      <c r="CD79" s="18">
        <v>0</v>
      </c>
      <c r="CE79" s="18">
        <v>0</v>
      </c>
      <c r="CF79" s="18">
        <v>0</v>
      </c>
      <c r="CG79" s="18">
        <v>0</v>
      </c>
      <c r="CH79" s="18">
        <v>0</v>
      </c>
      <c r="CI79" s="18">
        <v>0</v>
      </c>
      <c r="CJ79" s="18">
        <v>0</v>
      </c>
      <c r="CK79" s="18">
        <v>0</v>
      </c>
      <c r="CL79" s="18">
        <v>0</v>
      </c>
      <c r="CM79" s="18">
        <v>0</v>
      </c>
      <c r="CN79" s="57">
        <v>0</v>
      </c>
      <c r="CO79" s="54">
        <v>0</v>
      </c>
      <c r="CP79" s="18">
        <v>0</v>
      </c>
      <c r="CQ79" s="18">
        <v>0</v>
      </c>
      <c r="CR79" s="18">
        <v>0</v>
      </c>
      <c r="CS79" s="18">
        <v>0</v>
      </c>
      <c r="CT79" s="18">
        <v>0</v>
      </c>
      <c r="CU79" s="18">
        <v>0</v>
      </c>
      <c r="CV79" s="18">
        <v>0</v>
      </c>
      <c r="CW79" s="18">
        <v>0</v>
      </c>
      <c r="CX79" s="18">
        <v>0</v>
      </c>
      <c r="CY79" s="18">
        <v>0</v>
      </c>
      <c r="CZ79" s="18">
        <v>0</v>
      </c>
      <c r="DA79" s="18">
        <v>0</v>
      </c>
      <c r="DB79" s="18">
        <v>0</v>
      </c>
      <c r="DC79" s="57">
        <v>0</v>
      </c>
      <c r="DD79" s="54">
        <v>0</v>
      </c>
      <c r="DE79" s="18">
        <v>0</v>
      </c>
      <c r="DF79" s="18">
        <v>0</v>
      </c>
      <c r="DG79" s="18">
        <v>0</v>
      </c>
      <c r="DH79" s="18">
        <v>0</v>
      </c>
      <c r="DI79" s="18">
        <v>0</v>
      </c>
      <c r="DJ79" s="18">
        <v>0</v>
      </c>
      <c r="DK79" s="18">
        <v>0</v>
      </c>
      <c r="DL79" s="18">
        <v>0</v>
      </c>
      <c r="DM79" s="18">
        <v>0</v>
      </c>
      <c r="DN79" s="18">
        <v>0</v>
      </c>
      <c r="DO79" s="18">
        <v>0</v>
      </c>
      <c r="DP79" s="18">
        <v>0</v>
      </c>
      <c r="DQ79" s="18">
        <v>0</v>
      </c>
      <c r="DR79" s="57">
        <v>0</v>
      </c>
      <c r="DS79" s="54">
        <v>0</v>
      </c>
      <c r="DT79" s="18">
        <v>0</v>
      </c>
      <c r="DU79" s="18">
        <v>0</v>
      </c>
      <c r="DV79" s="18">
        <v>0</v>
      </c>
      <c r="DW79" s="18">
        <v>0</v>
      </c>
      <c r="DX79" s="18">
        <v>0</v>
      </c>
      <c r="DY79" s="18">
        <v>0</v>
      </c>
      <c r="DZ79" s="18">
        <v>0</v>
      </c>
      <c r="EA79" s="18">
        <v>0</v>
      </c>
      <c r="EB79" s="18">
        <v>0</v>
      </c>
      <c r="EC79" s="18">
        <v>0</v>
      </c>
      <c r="ED79" s="18">
        <v>0</v>
      </c>
      <c r="EE79" s="18">
        <v>0</v>
      </c>
      <c r="EF79" s="18">
        <v>0</v>
      </c>
      <c r="EG79" s="57">
        <v>0</v>
      </c>
      <c r="EH79" s="54">
        <v>0</v>
      </c>
      <c r="EI79" s="18">
        <v>0</v>
      </c>
      <c r="EJ79" s="18">
        <v>0</v>
      </c>
      <c r="EK79" s="18">
        <v>0</v>
      </c>
      <c r="EL79" s="18">
        <v>0</v>
      </c>
      <c r="EM79" s="18">
        <v>0</v>
      </c>
      <c r="EN79" s="18">
        <v>0</v>
      </c>
      <c r="EO79" s="18">
        <v>0</v>
      </c>
      <c r="EP79" s="18">
        <v>0</v>
      </c>
      <c r="EQ79" s="18">
        <v>0</v>
      </c>
      <c r="ER79" s="18">
        <v>0</v>
      </c>
      <c r="ES79" s="18">
        <v>0</v>
      </c>
      <c r="ET79" s="18">
        <v>0</v>
      </c>
      <c r="EU79" s="18">
        <v>0</v>
      </c>
      <c r="EV79" s="57">
        <v>0</v>
      </c>
      <c r="EW79" s="54">
        <v>0</v>
      </c>
      <c r="EX79" s="18">
        <v>0</v>
      </c>
      <c r="EY79" s="18">
        <v>0</v>
      </c>
      <c r="EZ79" s="18">
        <v>0</v>
      </c>
      <c r="FA79" s="18">
        <v>0</v>
      </c>
      <c r="FB79" s="18">
        <v>0</v>
      </c>
      <c r="FC79" s="18">
        <v>0</v>
      </c>
      <c r="FD79" s="18">
        <v>0</v>
      </c>
      <c r="FE79" s="18">
        <v>0</v>
      </c>
      <c r="FF79" s="18">
        <v>0</v>
      </c>
      <c r="FG79" s="18">
        <v>0</v>
      </c>
      <c r="FH79" s="18">
        <v>0</v>
      </c>
      <c r="FI79" s="18">
        <v>0</v>
      </c>
      <c r="FJ79" s="18">
        <v>0</v>
      </c>
      <c r="FK79" s="57">
        <v>0</v>
      </c>
      <c r="FL79" s="54">
        <v>0</v>
      </c>
      <c r="FM79" s="18">
        <v>0</v>
      </c>
      <c r="FN79" s="18">
        <v>0</v>
      </c>
      <c r="FO79" s="18">
        <v>0</v>
      </c>
      <c r="FP79" s="18">
        <v>0</v>
      </c>
      <c r="FQ79" s="18">
        <v>0</v>
      </c>
      <c r="FR79" s="18">
        <v>0</v>
      </c>
      <c r="FS79" s="18">
        <v>0</v>
      </c>
      <c r="FT79" s="18">
        <v>0</v>
      </c>
      <c r="FU79" s="18">
        <v>0</v>
      </c>
      <c r="FV79" s="18">
        <v>0</v>
      </c>
      <c r="FW79" s="18">
        <v>0</v>
      </c>
      <c r="FX79" s="18">
        <v>0</v>
      </c>
      <c r="FY79" s="18">
        <v>0</v>
      </c>
      <c r="FZ79" s="57">
        <v>0</v>
      </c>
      <c r="GA79" s="54">
        <v>0</v>
      </c>
      <c r="GB79" s="18">
        <v>0</v>
      </c>
      <c r="GC79" s="18">
        <v>0</v>
      </c>
      <c r="GD79" s="18">
        <v>0</v>
      </c>
      <c r="GE79" s="18">
        <v>0</v>
      </c>
      <c r="GF79" s="18">
        <v>0</v>
      </c>
      <c r="GG79" s="18">
        <v>0</v>
      </c>
      <c r="GH79" s="18">
        <v>0</v>
      </c>
      <c r="GI79" s="18">
        <v>0</v>
      </c>
      <c r="GJ79" s="18">
        <v>0</v>
      </c>
      <c r="GK79" s="18">
        <v>0</v>
      </c>
      <c r="GL79" s="18">
        <v>0</v>
      </c>
      <c r="GM79" s="18">
        <v>0</v>
      </c>
      <c r="GN79" s="18">
        <v>0</v>
      </c>
      <c r="GO79" s="57">
        <v>0</v>
      </c>
    </row>
    <row r="80" spans="1:197" x14ac:dyDescent="0.2">
      <c r="A80" s="61">
        <v>74</v>
      </c>
      <c r="B80" s="33" t="s">
        <v>57</v>
      </c>
      <c r="C80" s="56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57">
        <v>0</v>
      </c>
      <c r="R80" s="54">
        <v>0</v>
      </c>
      <c r="S80" s="18">
        <v>0</v>
      </c>
      <c r="T80" s="18">
        <v>0</v>
      </c>
      <c r="U80" s="18">
        <v>0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57">
        <v>0</v>
      </c>
      <c r="AG80" s="54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57">
        <v>0</v>
      </c>
      <c r="AV80" s="54">
        <v>0</v>
      </c>
      <c r="AW80" s="18">
        <v>0</v>
      </c>
      <c r="AX80" s="18">
        <v>0</v>
      </c>
      <c r="AY80" s="18">
        <v>0</v>
      </c>
      <c r="AZ80" s="18">
        <v>0</v>
      </c>
      <c r="BA80" s="18">
        <v>0</v>
      </c>
      <c r="BB80" s="18">
        <v>0</v>
      </c>
      <c r="BC80" s="18">
        <v>0</v>
      </c>
      <c r="BD80" s="18">
        <v>0</v>
      </c>
      <c r="BE80" s="18">
        <v>0</v>
      </c>
      <c r="BF80" s="18">
        <v>0</v>
      </c>
      <c r="BG80" s="18">
        <v>0</v>
      </c>
      <c r="BH80" s="18">
        <v>0</v>
      </c>
      <c r="BI80" s="18">
        <v>0</v>
      </c>
      <c r="BJ80" s="57">
        <v>0</v>
      </c>
      <c r="BK80" s="54">
        <v>0</v>
      </c>
      <c r="BL80" s="18">
        <v>0</v>
      </c>
      <c r="BM80" s="18">
        <v>0</v>
      </c>
      <c r="BN80" s="18">
        <v>0</v>
      </c>
      <c r="BO80" s="18">
        <v>0</v>
      </c>
      <c r="BP80" s="18">
        <v>0</v>
      </c>
      <c r="BQ80" s="18">
        <v>0</v>
      </c>
      <c r="BR80" s="18">
        <v>0</v>
      </c>
      <c r="BS80" s="18">
        <v>0</v>
      </c>
      <c r="BT80" s="18">
        <v>0</v>
      </c>
      <c r="BU80" s="18">
        <v>0</v>
      </c>
      <c r="BV80" s="18">
        <v>0</v>
      </c>
      <c r="BW80" s="18">
        <v>0</v>
      </c>
      <c r="BX80" s="18">
        <v>0</v>
      </c>
      <c r="BY80" s="57">
        <v>0</v>
      </c>
      <c r="BZ80" s="54">
        <v>0</v>
      </c>
      <c r="CA80" s="18">
        <v>0</v>
      </c>
      <c r="CB80" s="18">
        <v>0</v>
      </c>
      <c r="CC80" s="18">
        <v>0</v>
      </c>
      <c r="CD80" s="18">
        <v>0</v>
      </c>
      <c r="CE80" s="18">
        <v>0</v>
      </c>
      <c r="CF80" s="18">
        <v>0</v>
      </c>
      <c r="CG80" s="18">
        <v>0</v>
      </c>
      <c r="CH80" s="18">
        <v>0</v>
      </c>
      <c r="CI80" s="18">
        <v>0</v>
      </c>
      <c r="CJ80" s="18">
        <v>0</v>
      </c>
      <c r="CK80" s="18">
        <v>0</v>
      </c>
      <c r="CL80" s="18">
        <v>0</v>
      </c>
      <c r="CM80" s="18">
        <v>0</v>
      </c>
      <c r="CN80" s="57">
        <v>0</v>
      </c>
      <c r="CO80" s="54">
        <v>0</v>
      </c>
      <c r="CP80" s="18">
        <v>0</v>
      </c>
      <c r="CQ80" s="18">
        <v>0</v>
      </c>
      <c r="CR80" s="18">
        <v>0</v>
      </c>
      <c r="CS80" s="18">
        <v>0</v>
      </c>
      <c r="CT80" s="18">
        <v>0</v>
      </c>
      <c r="CU80" s="18">
        <v>0</v>
      </c>
      <c r="CV80" s="18">
        <v>0</v>
      </c>
      <c r="CW80" s="18">
        <v>0</v>
      </c>
      <c r="CX80" s="18">
        <v>0</v>
      </c>
      <c r="CY80" s="18">
        <v>0</v>
      </c>
      <c r="CZ80" s="18">
        <v>0</v>
      </c>
      <c r="DA80" s="18">
        <v>0</v>
      </c>
      <c r="DB80" s="18">
        <v>0</v>
      </c>
      <c r="DC80" s="57">
        <v>0</v>
      </c>
      <c r="DD80" s="54">
        <v>0</v>
      </c>
      <c r="DE80" s="18">
        <v>0</v>
      </c>
      <c r="DF80" s="18">
        <v>0</v>
      </c>
      <c r="DG80" s="18">
        <v>0</v>
      </c>
      <c r="DH80" s="18">
        <v>0</v>
      </c>
      <c r="DI80" s="18">
        <v>0</v>
      </c>
      <c r="DJ80" s="18">
        <v>0</v>
      </c>
      <c r="DK80" s="18">
        <v>0</v>
      </c>
      <c r="DL80" s="18">
        <v>0</v>
      </c>
      <c r="DM80" s="18">
        <v>0</v>
      </c>
      <c r="DN80" s="18">
        <v>0</v>
      </c>
      <c r="DO80" s="18">
        <v>0</v>
      </c>
      <c r="DP80" s="18">
        <v>0</v>
      </c>
      <c r="DQ80" s="18">
        <v>0</v>
      </c>
      <c r="DR80" s="57">
        <v>0</v>
      </c>
      <c r="DS80" s="54">
        <v>0</v>
      </c>
      <c r="DT80" s="18">
        <v>0</v>
      </c>
      <c r="DU80" s="18">
        <v>0</v>
      </c>
      <c r="DV80" s="18">
        <v>0</v>
      </c>
      <c r="DW80" s="18">
        <v>0</v>
      </c>
      <c r="DX80" s="18">
        <v>0</v>
      </c>
      <c r="DY80" s="18">
        <v>0</v>
      </c>
      <c r="DZ80" s="18">
        <v>0</v>
      </c>
      <c r="EA80" s="18">
        <v>0</v>
      </c>
      <c r="EB80" s="18">
        <v>0</v>
      </c>
      <c r="EC80" s="18">
        <v>0</v>
      </c>
      <c r="ED80" s="18">
        <v>0</v>
      </c>
      <c r="EE80" s="18">
        <v>0</v>
      </c>
      <c r="EF80" s="18">
        <v>0</v>
      </c>
      <c r="EG80" s="57">
        <v>0</v>
      </c>
      <c r="EH80" s="54">
        <v>0</v>
      </c>
      <c r="EI80" s="18">
        <v>0</v>
      </c>
      <c r="EJ80" s="18">
        <v>0</v>
      </c>
      <c r="EK80" s="18">
        <v>0</v>
      </c>
      <c r="EL80" s="18">
        <v>0</v>
      </c>
      <c r="EM80" s="18">
        <v>0</v>
      </c>
      <c r="EN80" s="18">
        <v>0</v>
      </c>
      <c r="EO80" s="18">
        <v>0</v>
      </c>
      <c r="EP80" s="18">
        <v>0</v>
      </c>
      <c r="EQ80" s="18">
        <v>0</v>
      </c>
      <c r="ER80" s="18">
        <v>0</v>
      </c>
      <c r="ES80" s="18">
        <v>0</v>
      </c>
      <c r="ET80" s="18">
        <v>0</v>
      </c>
      <c r="EU80" s="18">
        <v>0</v>
      </c>
      <c r="EV80" s="57">
        <v>0</v>
      </c>
      <c r="EW80" s="54">
        <v>0</v>
      </c>
      <c r="EX80" s="18">
        <v>0</v>
      </c>
      <c r="EY80" s="18">
        <v>0</v>
      </c>
      <c r="EZ80" s="18">
        <v>0</v>
      </c>
      <c r="FA80" s="18">
        <v>0</v>
      </c>
      <c r="FB80" s="18">
        <v>0</v>
      </c>
      <c r="FC80" s="18">
        <v>0</v>
      </c>
      <c r="FD80" s="18">
        <v>0</v>
      </c>
      <c r="FE80" s="18">
        <v>0</v>
      </c>
      <c r="FF80" s="18">
        <v>0</v>
      </c>
      <c r="FG80" s="18">
        <v>0</v>
      </c>
      <c r="FH80" s="18">
        <v>0</v>
      </c>
      <c r="FI80" s="18">
        <v>0</v>
      </c>
      <c r="FJ80" s="18">
        <v>0</v>
      </c>
      <c r="FK80" s="57">
        <v>0</v>
      </c>
      <c r="FL80" s="54">
        <v>0</v>
      </c>
      <c r="FM80" s="18">
        <v>0</v>
      </c>
      <c r="FN80" s="18">
        <v>0</v>
      </c>
      <c r="FO80" s="18">
        <v>0</v>
      </c>
      <c r="FP80" s="18">
        <v>0</v>
      </c>
      <c r="FQ80" s="18">
        <v>0</v>
      </c>
      <c r="FR80" s="18">
        <v>0</v>
      </c>
      <c r="FS80" s="18">
        <v>0</v>
      </c>
      <c r="FT80" s="18">
        <v>0</v>
      </c>
      <c r="FU80" s="18">
        <v>0</v>
      </c>
      <c r="FV80" s="18">
        <v>0</v>
      </c>
      <c r="FW80" s="18">
        <v>0</v>
      </c>
      <c r="FX80" s="18">
        <v>0</v>
      </c>
      <c r="FY80" s="18">
        <v>0</v>
      </c>
      <c r="FZ80" s="57">
        <v>0</v>
      </c>
      <c r="GA80" s="54">
        <v>0</v>
      </c>
      <c r="GB80" s="18">
        <v>0</v>
      </c>
      <c r="GC80" s="18">
        <v>0</v>
      </c>
      <c r="GD80" s="18">
        <v>0</v>
      </c>
      <c r="GE80" s="18">
        <v>0</v>
      </c>
      <c r="GF80" s="18">
        <v>0</v>
      </c>
      <c r="GG80" s="18">
        <v>0</v>
      </c>
      <c r="GH80" s="18">
        <v>0</v>
      </c>
      <c r="GI80" s="18">
        <v>0</v>
      </c>
      <c r="GJ80" s="18">
        <v>0</v>
      </c>
      <c r="GK80" s="18">
        <v>0</v>
      </c>
      <c r="GL80" s="18">
        <v>0</v>
      </c>
      <c r="GM80" s="18">
        <v>0</v>
      </c>
      <c r="GN80" s="18">
        <v>0</v>
      </c>
      <c r="GO80" s="57">
        <v>0</v>
      </c>
    </row>
    <row r="81" spans="1:197" ht="30" x14ac:dyDescent="0.2">
      <c r="A81" s="61">
        <v>75</v>
      </c>
      <c r="B81" s="33" t="s">
        <v>62</v>
      </c>
      <c r="C81" s="56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57">
        <v>0</v>
      </c>
      <c r="R81" s="54">
        <v>0</v>
      </c>
      <c r="S81" s="18">
        <v>0</v>
      </c>
      <c r="T81" s="18">
        <v>0</v>
      </c>
      <c r="U81" s="18">
        <v>0</v>
      </c>
      <c r="V81" s="18">
        <v>0</v>
      </c>
      <c r="W81" s="18">
        <v>0</v>
      </c>
      <c r="X81" s="18">
        <v>0</v>
      </c>
      <c r="Y81" s="18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0</v>
      </c>
      <c r="AF81" s="57">
        <v>0</v>
      </c>
      <c r="AG81" s="54">
        <v>0</v>
      </c>
      <c r="AH81" s="18">
        <v>0</v>
      </c>
      <c r="AI81" s="18">
        <v>0</v>
      </c>
      <c r="AJ81" s="18">
        <v>0</v>
      </c>
      <c r="AK81" s="18">
        <v>0</v>
      </c>
      <c r="AL81" s="18">
        <v>0</v>
      </c>
      <c r="AM81" s="18">
        <v>0</v>
      </c>
      <c r="AN81" s="18">
        <v>0</v>
      </c>
      <c r="AO81" s="18">
        <v>0</v>
      </c>
      <c r="AP81" s="18">
        <v>0</v>
      </c>
      <c r="AQ81" s="18">
        <v>0</v>
      </c>
      <c r="AR81" s="18">
        <v>0</v>
      </c>
      <c r="AS81" s="18">
        <v>0</v>
      </c>
      <c r="AT81" s="18">
        <v>0</v>
      </c>
      <c r="AU81" s="57">
        <v>0</v>
      </c>
      <c r="AV81" s="54">
        <v>0</v>
      </c>
      <c r="AW81" s="18">
        <v>0</v>
      </c>
      <c r="AX81" s="18">
        <v>0</v>
      </c>
      <c r="AY81" s="18">
        <v>0</v>
      </c>
      <c r="AZ81" s="18">
        <v>0</v>
      </c>
      <c r="BA81" s="18">
        <v>0</v>
      </c>
      <c r="BB81" s="18">
        <v>0</v>
      </c>
      <c r="BC81" s="18">
        <v>0</v>
      </c>
      <c r="BD81" s="18">
        <v>0</v>
      </c>
      <c r="BE81" s="18">
        <v>0</v>
      </c>
      <c r="BF81" s="18">
        <v>0</v>
      </c>
      <c r="BG81" s="18">
        <v>0</v>
      </c>
      <c r="BH81" s="18">
        <v>0</v>
      </c>
      <c r="BI81" s="18">
        <v>0</v>
      </c>
      <c r="BJ81" s="57">
        <v>0</v>
      </c>
      <c r="BK81" s="54">
        <v>0</v>
      </c>
      <c r="BL81" s="18">
        <v>0</v>
      </c>
      <c r="BM81" s="18">
        <v>0</v>
      </c>
      <c r="BN81" s="18">
        <v>0</v>
      </c>
      <c r="BO81" s="18">
        <v>0</v>
      </c>
      <c r="BP81" s="18">
        <v>0</v>
      </c>
      <c r="BQ81" s="18">
        <v>0</v>
      </c>
      <c r="BR81" s="18">
        <v>0</v>
      </c>
      <c r="BS81" s="18">
        <v>0</v>
      </c>
      <c r="BT81" s="18">
        <v>0</v>
      </c>
      <c r="BU81" s="18">
        <v>0</v>
      </c>
      <c r="BV81" s="18">
        <v>0</v>
      </c>
      <c r="BW81" s="18">
        <v>0</v>
      </c>
      <c r="BX81" s="18">
        <v>0</v>
      </c>
      <c r="BY81" s="57">
        <v>0</v>
      </c>
      <c r="BZ81" s="54">
        <v>200</v>
      </c>
      <c r="CA81" s="18">
        <v>50</v>
      </c>
      <c r="CB81" s="18">
        <v>50</v>
      </c>
      <c r="CC81" s="18">
        <v>50</v>
      </c>
      <c r="CD81" s="18">
        <v>50</v>
      </c>
      <c r="CE81" s="18">
        <v>107</v>
      </c>
      <c r="CF81" s="18">
        <v>27</v>
      </c>
      <c r="CG81" s="18">
        <v>27</v>
      </c>
      <c r="CH81" s="18">
        <v>27</v>
      </c>
      <c r="CI81" s="18">
        <v>26</v>
      </c>
      <c r="CJ81" s="18">
        <v>93</v>
      </c>
      <c r="CK81" s="18">
        <v>23</v>
      </c>
      <c r="CL81" s="18">
        <v>23</v>
      </c>
      <c r="CM81" s="18">
        <v>23</v>
      </c>
      <c r="CN81" s="57">
        <v>24</v>
      </c>
      <c r="CO81" s="54">
        <v>0</v>
      </c>
      <c r="CP81" s="18">
        <v>0</v>
      </c>
      <c r="CQ81" s="18">
        <v>0</v>
      </c>
      <c r="CR81" s="18">
        <v>0</v>
      </c>
      <c r="CS81" s="18">
        <v>0</v>
      </c>
      <c r="CT81" s="18">
        <v>0</v>
      </c>
      <c r="CU81" s="18">
        <v>0</v>
      </c>
      <c r="CV81" s="18">
        <v>0</v>
      </c>
      <c r="CW81" s="18">
        <v>0</v>
      </c>
      <c r="CX81" s="18">
        <v>0</v>
      </c>
      <c r="CY81" s="18">
        <v>0</v>
      </c>
      <c r="CZ81" s="18">
        <v>0</v>
      </c>
      <c r="DA81" s="18">
        <v>0</v>
      </c>
      <c r="DB81" s="18">
        <v>0</v>
      </c>
      <c r="DC81" s="57">
        <v>0</v>
      </c>
      <c r="DD81" s="54">
        <v>0</v>
      </c>
      <c r="DE81" s="18">
        <v>0</v>
      </c>
      <c r="DF81" s="18">
        <v>0</v>
      </c>
      <c r="DG81" s="18">
        <v>0</v>
      </c>
      <c r="DH81" s="18">
        <v>0</v>
      </c>
      <c r="DI81" s="18">
        <v>0</v>
      </c>
      <c r="DJ81" s="18">
        <v>0</v>
      </c>
      <c r="DK81" s="18">
        <v>0</v>
      </c>
      <c r="DL81" s="18">
        <v>0</v>
      </c>
      <c r="DM81" s="18">
        <v>0</v>
      </c>
      <c r="DN81" s="18">
        <v>0</v>
      </c>
      <c r="DO81" s="18">
        <v>0</v>
      </c>
      <c r="DP81" s="18">
        <v>0</v>
      </c>
      <c r="DQ81" s="18">
        <v>0</v>
      </c>
      <c r="DR81" s="57">
        <v>0</v>
      </c>
      <c r="DS81" s="54">
        <v>0</v>
      </c>
      <c r="DT81" s="18">
        <v>0</v>
      </c>
      <c r="DU81" s="18">
        <v>0</v>
      </c>
      <c r="DV81" s="18">
        <v>0</v>
      </c>
      <c r="DW81" s="18">
        <v>0</v>
      </c>
      <c r="DX81" s="18">
        <v>0</v>
      </c>
      <c r="DY81" s="18">
        <v>0</v>
      </c>
      <c r="DZ81" s="18">
        <v>0</v>
      </c>
      <c r="EA81" s="18">
        <v>0</v>
      </c>
      <c r="EB81" s="18">
        <v>0</v>
      </c>
      <c r="EC81" s="18">
        <v>0</v>
      </c>
      <c r="ED81" s="18">
        <v>0</v>
      </c>
      <c r="EE81" s="18">
        <v>0</v>
      </c>
      <c r="EF81" s="18">
        <v>0</v>
      </c>
      <c r="EG81" s="57">
        <v>0</v>
      </c>
      <c r="EH81" s="54">
        <v>0</v>
      </c>
      <c r="EI81" s="18">
        <v>0</v>
      </c>
      <c r="EJ81" s="18">
        <v>0</v>
      </c>
      <c r="EK81" s="18">
        <v>0</v>
      </c>
      <c r="EL81" s="18">
        <v>0</v>
      </c>
      <c r="EM81" s="18">
        <v>0</v>
      </c>
      <c r="EN81" s="18">
        <v>0</v>
      </c>
      <c r="EO81" s="18">
        <v>0</v>
      </c>
      <c r="EP81" s="18">
        <v>0</v>
      </c>
      <c r="EQ81" s="18">
        <v>0</v>
      </c>
      <c r="ER81" s="18">
        <v>0</v>
      </c>
      <c r="ES81" s="18">
        <v>0</v>
      </c>
      <c r="ET81" s="18">
        <v>0</v>
      </c>
      <c r="EU81" s="18">
        <v>0</v>
      </c>
      <c r="EV81" s="57">
        <v>0</v>
      </c>
      <c r="EW81" s="54">
        <v>0</v>
      </c>
      <c r="EX81" s="18">
        <v>0</v>
      </c>
      <c r="EY81" s="18">
        <v>0</v>
      </c>
      <c r="EZ81" s="18">
        <v>0</v>
      </c>
      <c r="FA81" s="18">
        <v>0</v>
      </c>
      <c r="FB81" s="18">
        <v>0</v>
      </c>
      <c r="FC81" s="18">
        <v>0</v>
      </c>
      <c r="FD81" s="18">
        <v>0</v>
      </c>
      <c r="FE81" s="18">
        <v>0</v>
      </c>
      <c r="FF81" s="18">
        <v>0</v>
      </c>
      <c r="FG81" s="18">
        <v>0</v>
      </c>
      <c r="FH81" s="18">
        <v>0</v>
      </c>
      <c r="FI81" s="18">
        <v>0</v>
      </c>
      <c r="FJ81" s="18">
        <v>0</v>
      </c>
      <c r="FK81" s="57">
        <v>0</v>
      </c>
      <c r="FL81" s="54">
        <v>0</v>
      </c>
      <c r="FM81" s="18">
        <v>0</v>
      </c>
      <c r="FN81" s="18">
        <v>0</v>
      </c>
      <c r="FO81" s="18">
        <v>0</v>
      </c>
      <c r="FP81" s="18">
        <v>0</v>
      </c>
      <c r="FQ81" s="18">
        <v>0</v>
      </c>
      <c r="FR81" s="18">
        <v>0</v>
      </c>
      <c r="FS81" s="18">
        <v>0</v>
      </c>
      <c r="FT81" s="18">
        <v>0</v>
      </c>
      <c r="FU81" s="18">
        <v>0</v>
      </c>
      <c r="FV81" s="18">
        <v>0</v>
      </c>
      <c r="FW81" s="18">
        <v>0</v>
      </c>
      <c r="FX81" s="18">
        <v>0</v>
      </c>
      <c r="FY81" s="18">
        <v>0</v>
      </c>
      <c r="FZ81" s="57">
        <v>0</v>
      </c>
      <c r="GA81" s="54">
        <v>0</v>
      </c>
      <c r="GB81" s="18">
        <v>0</v>
      </c>
      <c r="GC81" s="18">
        <v>0</v>
      </c>
      <c r="GD81" s="18">
        <v>0</v>
      </c>
      <c r="GE81" s="18">
        <v>0</v>
      </c>
      <c r="GF81" s="18">
        <v>0</v>
      </c>
      <c r="GG81" s="18">
        <v>0</v>
      </c>
      <c r="GH81" s="18">
        <v>0</v>
      </c>
      <c r="GI81" s="18">
        <v>0</v>
      </c>
      <c r="GJ81" s="18">
        <v>0</v>
      </c>
      <c r="GK81" s="18">
        <v>0</v>
      </c>
      <c r="GL81" s="18">
        <v>0</v>
      </c>
      <c r="GM81" s="18">
        <v>0</v>
      </c>
      <c r="GN81" s="18">
        <v>0</v>
      </c>
      <c r="GO81" s="57">
        <v>0</v>
      </c>
    </row>
    <row r="82" spans="1:197" x14ac:dyDescent="0.2">
      <c r="A82" s="61">
        <v>76</v>
      </c>
      <c r="B82" s="33" t="s">
        <v>59</v>
      </c>
      <c r="C82" s="56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57">
        <v>0</v>
      </c>
      <c r="R82" s="54">
        <v>0</v>
      </c>
      <c r="S82" s="18">
        <v>0</v>
      </c>
      <c r="T82" s="18">
        <v>0</v>
      </c>
      <c r="U82" s="18">
        <v>0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0</v>
      </c>
      <c r="AB82" s="18">
        <v>0</v>
      </c>
      <c r="AC82" s="18">
        <v>0</v>
      </c>
      <c r="AD82" s="18">
        <v>0</v>
      </c>
      <c r="AE82" s="18">
        <v>0</v>
      </c>
      <c r="AF82" s="57">
        <v>0</v>
      </c>
      <c r="AG82" s="54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v>0</v>
      </c>
      <c r="AU82" s="57">
        <v>0</v>
      </c>
      <c r="AV82" s="54">
        <v>0</v>
      </c>
      <c r="AW82" s="18">
        <v>0</v>
      </c>
      <c r="AX82" s="18">
        <v>0</v>
      </c>
      <c r="AY82" s="18">
        <v>0</v>
      </c>
      <c r="AZ82" s="18">
        <v>0</v>
      </c>
      <c r="BA82" s="18">
        <v>0</v>
      </c>
      <c r="BB82" s="18">
        <v>0</v>
      </c>
      <c r="BC82" s="18">
        <v>0</v>
      </c>
      <c r="BD82" s="18">
        <v>0</v>
      </c>
      <c r="BE82" s="18">
        <v>0</v>
      </c>
      <c r="BF82" s="18">
        <v>0</v>
      </c>
      <c r="BG82" s="18">
        <v>0</v>
      </c>
      <c r="BH82" s="18">
        <v>0</v>
      </c>
      <c r="BI82" s="18">
        <v>0</v>
      </c>
      <c r="BJ82" s="57">
        <v>0</v>
      </c>
      <c r="BK82" s="54">
        <v>0</v>
      </c>
      <c r="BL82" s="18">
        <v>0</v>
      </c>
      <c r="BM82" s="18">
        <v>0</v>
      </c>
      <c r="BN82" s="18">
        <v>0</v>
      </c>
      <c r="BO82" s="18">
        <v>0</v>
      </c>
      <c r="BP82" s="18">
        <v>0</v>
      </c>
      <c r="BQ82" s="18">
        <v>0</v>
      </c>
      <c r="BR82" s="18">
        <v>0</v>
      </c>
      <c r="BS82" s="18">
        <v>0</v>
      </c>
      <c r="BT82" s="18">
        <v>0</v>
      </c>
      <c r="BU82" s="18">
        <v>0</v>
      </c>
      <c r="BV82" s="18">
        <v>0</v>
      </c>
      <c r="BW82" s="18">
        <v>0</v>
      </c>
      <c r="BX82" s="18">
        <v>0</v>
      </c>
      <c r="BY82" s="57">
        <v>0</v>
      </c>
      <c r="BZ82" s="54">
        <v>0</v>
      </c>
      <c r="CA82" s="18">
        <v>0</v>
      </c>
      <c r="CB82" s="18">
        <v>0</v>
      </c>
      <c r="CC82" s="18">
        <v>0</v>
      </c>
      <c r="CD82" s="18">
        <v>0</v>
      </c>
      <c r="CE82" s="18">
        <v>0</v>
      </c>
      <c r="CF82" s="18">
        <v>0</v>
      </c>
      <c r="CG82" s="18">
        <v>0</v>
      </c>
      <c r="CH82" s="18">
        <v>0</v>
      </c>
      <c r="CI82" s="18">
        <v>0</v>
      </c>
      <c r="CJ82" s="18">
        <v>0</v>
      </c>
      <c r="CK82" s="18">
        <v>0</v>
      </c>
      <c r="CL82" s="18">
        <v>0</v>
      </c>
      <c r="CM82" s="18">
        <v>0</v>
      </c>
      <c r="CN82" s="57">
        <v>0</v>
      </c>
      <c r="CO82" s="54">
        <v>0</v>
      </c>
      <c r="CP82" s="18">
        <v>0</v>
      </c>
      <c r="CQ82" s="18">
        <v>0</v>
      </c>
      <c r="CR82" s="18">
        <v>0</v>
      </c>
      <c r="CS82" s="18">
        <v>0</v>
      </c>
      <c r="CT82" s="18">
        <v>0</v>
      </c>
      <c r="CU82" s="18">
        <v>0</v>
      </c>
      <c r="CV82" s="18">
        <v>0</v>
      </c>
      <c r="CW82" s="18">
        <v>0</v>
      </c>
      <c r="CX82" s="18">
        <v>0</v>
      </c>
      <c r="CY82" s="18">
        <v>0</v>
      </c>
      <c r="CZ82" s="18">
        <v>0</v>
      </c>
      <c r="DA82" s="18">
        <v>0</v>
      </c>
      <c r="DB82" s="18">
        <v>0</v>
      </c>
      <c r="DC82" s="57">
        <v>0</v>
      </c>
      <c r="DD82" s="54">
        <v>0</v>
      </c>
      <c r="DE82" s="18">
        <v>0</v>
      </c>
      <c r="DF82" s="18">
        <v>0</v>
      </c>
      <c r="DG82" s="18">
        <v>0</v>
      </c>
      <c r="DH82" s="18">
        <v>0</v>
      </c>
      <c r="DI82" s="18">
        <v>0</v>
      </c>
      <c r="DJ82" s="18">
        <v>0</v>
      </c>
      <c r="DK82" s="18">
        <v>0</v>
      </c>
      <c r="DL82" s="18">
        <v>0</v>
      </c>
      <c r="DM82" s="18">
        <v>0</v>
      </c>
      <c r="DN82" s="18">
        <v>0</v>
      </c>
      <c r="DO82" s="18">
        <v>0</v>
      </c>
      <c r="DP82" s="18">
        <v>0</v>
      </c>
      <c r="DQ82" s="18">
        <v>0</v>
      </c>
      <c r="DR82" s="57">
        <v>0</v>
      </c>
      <c r="DS82" s="54">
        <v>0</v>
      </c>
      <c r="DT82" s="18">
        <v>0</v>
      </c>
      <c r="DU82" s="18">
        <v>0</v>
      </c>
      <c r="DV82" s="18">
        <v>0</v>
      </c>
      <c r="DW82" s="18">
        <v>0</v>
      </c>
      <c r="DX82" s="18">
        <v>0</v>
      </c>
      <c r="DY82" s="18">
        <v>0</v>
      </c>
      <c r="DZ82" s="18">
        <v>0</v>
      </c>
      <c r="EA82" s="18">
        <v>0</v>
      </c>
      <c r="EB82" s="18">
        <v>0</v>
      </c>
      <c r="EC82" s="18">
        <v>0</v>
      </c>
      <c r="ED82" s="18">
        <v>0</v>
      </c>
      <c r="EE82" s="18">
        <v>0</v>
      </c>
      <c r="EF82" s="18">
        <v>0</v>
      </c>
      <c r="EG82" s="57">
        <v>0</v>
      </c>
      <c r="EH82" s="54">
        <v>0</v>
      </c>
      <c r="EI82" s="18">
        <v>0</v>
      </c>
      <c r="EJ82" s="18">
        <v>0</v>
      </c>
      <c r="EK82" s="18">
        <v>0</v>
      </c>
      <c r="EL82" s="18">
        <v>0</v>
      </c>
      <c r="EM82" s="18">
        <v>0</v>
      </c>
      <c r="EN82" s="18">
        <v>0</v>
      </c>
      <c r="EO82" s="18">
        <v>0</v>
      </c>
      <c r="EP82" s="18">
        <v>0</v>
      </c>
      <c r="EQ82" s="18">
        <v>0</v>
      </c>
      <c r="ER82" s="18">
        <v>0</v>
      </c>
      <c r="ES82" s="18">
        <v>0</v>
      </c>
      <c r="ET82" s="18">
        <v>0</v>
      </c>
      <c r="EU82" s="18">
        <v>0</v>
      </c>
      <c r="EV82" s="57">
        <v>0</v>
      </c>
      <c r="EW82" s="54">
        <v>0</v>
      </c>
      <c r="EX82" s="18">
        <v>0</v>
      </c>
      <c r="EY82" s="18">
        <v>0</v>
      </c>
      <c r="EZ82" s="18">
        <v>0</v>
      </c>
      <c r="FA82" s="18">
        <v>0</v>
      </c>
      <c r="FB82" s="18">
        <v>0</v>
      </c>
      <c r="FC82" s="18">
        <v>0</v>
      </c>
      <c r="FD82" s="18">
        <v>0</v>
      </c>
      <c r="FE82" s="18">
        <v>0</v>
      </c>
      <c r="FF82" s="18">
        <v>0</v>
      </c>
      <c r="FG82" s="18">
        <v>0</v>
      </c>
      <c r="FH82" s="18">
        <v>0</v>
      </c>
      <c r="FI82" s="18">
        <v>0</v>
      </c>
      <c r="FJ82" s="18">
        <v>0</v>
      </c>
      <c r="FK82" s="57">
        <v>0</v>
      </c>
      <c r="FL82" s="54">
        <v>0</v>
      </c>
      <c r="FM82" s="18">
        <v>0</v>
      </c>
      <c r="FN82" s="18">
        <v>0</v>
      </c>
      <c r="FO82" s="18">
        <v>0</v>
      </c>
      <c r="FP82" s="18">
        <v>0</v>
      </c>
      <c r="FQ82" s="18">
        <v>0</v>
      </c>
      <c r="FR82" s="18">
        <v>0</v>
      </c>
      <c r="FS82" s="18">
        <v>0</v>
      </c>
      <c r="FT82" s="18">
        <v>0</v>
      </c>
      <c r="FU82" s="18">
        <v>0</v>
      </c>
      <c r="FV82" s="18">
        <v>0</v>
      </c>
      <c r="FW82" s="18">
        <v>0</v>
      </c>
      <c r="FX82" s="18">
        <v>0</v>
      </c>
      <c r="FY82" s="18">
        <v>0</v>
      </c>
      <c r="FZ82" s="57">
        <v>0</v>
      </c>
      <c r="GA82" s="54">
        <v>0</v>
      </c>
      <c r="GB82" s="18">
        <v>0</v>
      </c>
      <c r="GC82" s="18">
        <v>0</v>
      </c>
      <c r="GD82" s="18">
        <v>0</v>
      </c>
      <c r="GE82" s="18">
        <v>0</v>
      </c>
      <c r="GF82" s="18">
        <v>0</v>
      </c>
      <c r="GG82" s="18">
        <v>0</v>
      </c>
      <c r="GH82" s="18">
        <v>0</v>
      </c>
      <c r="GI82" s="18">
        <v>0</v>
      </c>
      <c r="GJ82" s="18">
        <v>0</v>
      </c>
      <c r="GK82" s="18">
        <v>0</v>
      </c>
      <c r="GL82" s="18">
        <v>0</v>
      </c>
      <c r="GM82" s="18">
        <v>0</v>
      </c>
      <c r="GN82" s="18">
        <v>0</v>
      </c>
      <c r="GO82" s="57">
        <v>0</v>
      </c>
    </row>
    <row r="83" spans="1:197" x14ac:dyDescent="0.2">
      <c r="A83" s="61">
        <v>77</v>
      </c>
      <c r="B83" s="33" t="s">
        <v>65</v>
      </c>
      <c r="C83" s="56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57">
        <v>0</v>
      </c>
      <c r="R83" s="54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8">
        <v>0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57">
        <v>0</v>
      </c>
      <c r="AG83" s="54">
        <v>0</v>
      </c>
      <c r="AH83" s="18">
        <v>0</v>
      </c>
      <c r="AI83" s="18">
        <v>0</v>
      </c>
      <c r="AJ83" s="18">
        <v>0</v>
      </c>
      <c r="AK83" s="18">
        <v>0</v>
      </c>
      <c r="AL83" s="18">
        <v>0</v>
      </c>
      <c r="AM83" s="18">
        <v>0</v>
      </c>
      <c r="AN83" s="18">
        <v>0</v>
      </c>
      <c r="AO83" s="18">
        <v>0</v>
      </c>
      <c r="AP83" s="18">
        <v>0</v>
      </c>
      <c r="AQ83" s="18">
        <v>0</v>
      </c>
      <c r="AR83" s="18">
        <v>0</v>
      </c>
      <c r="AS83" s="18">
        <v>0</v>
      </c>
      <c r="AT83" s="18">
        <v>0</v>
      </c>
      <c r="AU83" s="57">
        <v>0</v>
      </c>
      <c r="AV83" s="54">
        <v>0</v>
      </c>
      <c r="AW83" s="18">
        <v>0</v>
      </c>
      <c r="AX83" s="18">
        <v>0</v>
      </c>
      <c r="AY83" s="18">
        <v>0</v>
      </c>
      <c r="AZ83" s="18">
        <v>0</v>
      </c>
      <c r="BA83" s="18">
        <v>0</v>
      </c>
      <c r="BB83" s="18">
        <v>0</v>
      </c>
      <c r="BC83" s="18">
        <v>0</v>
      </c>
      <c r="BD83" s="18">
        <v>0</v>
      </c>
      <c r="BE83" s="18">
        <v>0</v>
      </c>
      <c r="BF83" s="18">
        <v>0</v>
      </c>
      <c r="BG83" s="18">
        <v>0</v>
      </c>
      <c r="BH83" s="18">
        <v>0</v>
      </c>
      <c r="BI83" s="18">
        <v>0</v>
      </c>
      <c r="BJ83" s="57">
        <v>0</v>
      </c>
      <c r="BK83" s="54">
        <v>0</v>
      </c>
      <c r="BL83" s="18">
        <v>0</v>
      </c>
      <c r="BM83" s="18">
        <v>0</v>
      </c>
      <c r="BN83" s="18">
        <v>0</v>
      </c>
      <c r="BO83" s="18">
        <v>0</v>
      </c>
      <c r="BP83" s="18">
        <v>0</v>
      </c>
      <c r="BQ83" s="18">
        <v>0</v>
      </c>
      <c r="BR83" s="18">
        <v>0</v>
      </c>
      <c r="BS83" s="18">
        <v>0</v>
      </c>
      <c r="BT83" s="18">
        <v>0</v>
      </c>
      <c r="BU83" s="18">
        <v>0</v>
      </c>
      <c r="BV83" s="18">
        <v>0</v>
      </c>
      <c r="BW83" s="18">
        <v>0</v>
      </c>
      <c r="BX83" s="18">
        <v>0</v>
      </c>
      <c r="BY83" s="57">
        <v>0</v>
      </c>
      <c r="BZ83" s="54">
        <v>0</v>
      </c>
      <c r="CA83" s="18">
        <v>0</v>
      </c>
      <c r="CB83" s="18">
        <v>0</v>
      </c>
      <c r="CC83" s="18">
        <v>0</v>
      </c>
      <c r="CD83" s="18">
        <v>0</v>
      </c>
      <c r="CE83" s="18">
        <v>0</v>
      </c>
      <c r="CF83" s="18">
        <v>0</v>
      </c>
      <c r="CG83" s="18">
        <v>0</v>
      </c>
      <c r="CH83" s="18">
        <v>0</v>
      </c>
      <c r="CI83" s="18">
        <v>0</v>
      </c>
      <c r="CJ83" s="18">
        <v>0</v>
      </c>
      <c r="CK83" s="18">
        <v>0</v>
      </c>
      <c r="CL83" s="18">
        <v>0</v>
      </c>
      <c r="CM83" s="18">
        <v>0</v>
      </c>
      <c r="CN83" s="57">
        <v>0</v>
      </c>
      <c r="CO83" s="54">
        <v>0</v>
      </c>
      <c r="CP83" s="18">
        <v>0</v>
      </c>
      <c r="CQ83" s="18">
        <v>0</v>
      </c>
      <c r="CR83" s="18">
        <v>0</v>
      </c>
      <c r="CS83" s="18">
        <v>0</v>
      </c>
      <c r="CT83" s="18">
        <v>0</v>
      </c>
      <c r="CU83" s="18">
        <v>0</v>
      </c>
      <c r="CV83" s="18">
        <v>0</v>
      </c>
      <c r="CW83" s="18">
        <v>0</v>
      </c>
      <c r="CX83" s="18">
        <v>0</v>
      </c>
      <c r="CY83" s="18">
        <v>0</v>
      </c>
      <c r="CZ83" s="18">
        <v>0</v>
      </c>
      <c r="DA83" s="18">
        <v>0</v>
      </c>
      <c r="DB83" s="18">
        <v>0</v>
      </c>
      <c r="DC83" s="57">
        <v>0</v>
      </c>
      <c r="DD83" s="54">
        <v>0</v>
      </c>
      <c r="DE83" s="18">
        <v>0</v>
      </c>
      <c r="DF83" s="18">
        <v>0</v>
      </c>
      <c r="DG83" s="18">
        <v>0</v>
      </c>
      <c r="DH83" s="18">
        <v>0</v>
      </c>
      <c r="DI83" s="18">
        <v>0</v>
      </c>
      <c r="DJ83" s="18">
        <v>0</v>
      </c>
      <c r="DK83" s="18">
        <v>0</v>
      </c>
      <c r="DL83" s="18">
        <v>0</v>
      </c>
      <c r="DM83" s="18">
        <v>0</v>
      </c>
      <c r="DN83" s="18">
        <v>0</v>
      </c>
      <c r="DO83" s="18">
        <v>0</v>
      </c>
      <c r="DP83" s="18">
        <v>0</v>
      </c>
      <c r="DQ83" s="18">
        <v>0</v>
      </c>
      <c r="DR83" s="57">
        <v>0</v>
      </c>
      <c r="DS83" s="54">
        <v>0</v>
      </c>
      <c r="DT83" s="18">
        <v>0</v>
      </c>
      <c r="DU83" s="18">
        <v>0</v>
      </c>
      <c r="DV83" s="18">
        <v>0</v>
      </c>
      <c r="DW83" s="18">
        <v>0</v>
      </c>
      <c r="DX83" s="18">
        <v>0</v>
      </c>
      <c r="DY83" s="18">
        <v>0</v>
      </c>
      <c r="DZ83" s="18">
        <v>0</v>
      </c>
      <c r="EA83" s="18">
        <v>0</v>
      </c>
      <c r="EB83" s="18">
        <v>0</v>
      </c>
      <c r="EC83" s="18">
        <v>0</v>
      </c>
      <c r="ED83" s="18">
        <v>0</v>
      </c>
      <c r="EE83" s="18">
        <v>0</v>
      </c>
      <c r="EF83" s="18">
        <v>0</v>
      </c>
      <c r="EG83" s="57">
        <v>0</v>
      </c>
      <c r="EH83" s="54">
        <v>0</v>
      </c>
      <c r="EI83" s="18">
        <v>0</v>
      </c>
      <c r="EJ83" s="18">
        <v>0</v>
      </c>
      <c r="EK83" s="18">
        <v>0</v>
      </c>
      <c r="EL83" s="18">
        <v>0</v>
      </c>
      <c r="EM83" s="18">
        <v>0</v>
      </c>
      <c r="EN83" s="18">
        <v>0</v>
      </c>
      <c r="EO83" s="18">
        <v>0</v>
      </c>
      <c r="EP83" s="18">
        <v>0</v>
      </c>
      <c r="EQ83" s="18">
        <v>0</v>
      </c>
      <c r="ER83" s="18">
        <v>0</v>
      </c>
      <c r="ES83" s="18">
        <v>0</v>
      </c>
      <c r="ET83" s="18">
        <v>0</v>
      </c>
      <c r="EU83" s="18">
        <v>0</v>
      </c>
      <c r="EV83" s="57">
        <v>0</v>
      </c>
      <c r="EW83" s="54">
        <v>0</v>
      </c>
      <c r="EX83" s="18">
        <v>0</v>
      </c>
      <c r="EY83" s="18">
        <v>0</v>
      </c>
      <c r="EZ83" s="18">
        <v>0</v>
      </c>
      <c r="FA83" s="18">
        <v>0</v>
      </c>
      <c r="FB83" s="18">
        <v>0</v>
      </c>
      <c r="FC83" s="18">
        <v>0</v>
      </c>
      <c r="FD83" s="18">
        <v>0</v>
      </c>
      <c r="FE83" s="18">
        <v>0</v>
      </c>
      <c r="FF83" s="18">
        <v>0</v>
      </c>
      <c r="FG83" s="18">
        <v>0</v>
      </c>
      <c r="FH83" s="18">
        <v>0</v>
      </c>
      <c r="FI83" s="18">
        <v>0</v>
      </c>
      <c r="FJ83" s="18">
        <v>0</v>
      </c>
      <c r="FK83" s="57">
        <v>0</v>
      </c>
      <c r="FL83" s="54">
        <v>0</v>
      </c>
      <c r="FM83" s="18">
        <v>0</v>
      </c>
      <c r="FN83" s="18">
        <v>0</v>
      </c>
      <c r="FO83" s="18">
        <v>0</v>
      </c>
      <c r="FP83" s="18">
        <v>0</v>
      </c>
      <c r="FQ83" s="18">
        <v>0</v>
      </c>
      <c r="FR83" s="18">
        <v>0</v>
      </c>
      <c r="FS83" s="18">
        <v>0</v>
      </c>
      <c r="FT83" s="18">
        <v>0</v>
      </c>
      <c r="FU83" s="18">
        <v>0</v>
      </c>
      <c r="FV83" s="18">
        <v>0</v>
      </c>
      <c r="FW83" s="18">
        <v>0</v>
      </c>
      <c r="FX83" s="18">
        <v>0</v>
      </c>
      <c r="FY83" s="18">
        <v>0</v>
      </c>
      <c r="FZ83" s="57">
        <v>0</v>
      </c>
      <c r="GA83" s="54">
        <v>0</v>
      </c>
      <c r="GB83" s="18">
        <v>0</v>
      </c>
      <c r="GC83" s="18">
        <v>0</v>
      </c>
      <c r="GD83" s="18">
        <v>0</v>
      </c>
      <c r="GE83" s="18">
        <v>0</v>
      </c>
      <c r="GF83" s="18">
        <v>0</v>
      </c>
      <c r="GG83" s="18">
        <v>0</v>
      </c>
      <c r="GH83" s="18">
        <v>0</v>
      </c>
      <c r="GI83" s="18">
        <v>0</v>
      </c>
      <c r="GJ83" s="18">
        <v>0</v>
      </c>
      <c r="GK83" s="18">
        <v>0</v>
      </c>
      <c r="GL83" s="18">
        <v>0</v>
      </c>
      <c r="GM83" s="18">
        <v>0</v>
      </c>
      <c r="GN83" s="18">
        <v>0</v>
      </c>
      <c r="GO83" s="57">
        <v>0</v>
      </c>
    </row>
    <row r="84" spans="1:197" ht="18" customHeight="1" x14ac:dyDescent="0.2">
      <c r="A84" s="61">
        <v>78</v>
      </c>
      <c r="B84" s="33" t="s">
        <v>66</v>
      </c>
      <c r="C84" s="56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57">
        <v>0</v>
      </c>
      <c r="R84" s="54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57">
        <v>0</v>
      </c>
      <c r="AG84" s="54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57">
        <v>0</v>
      </c>
      <c r="AV84" s="54">
        <v>0</v>
      </c>
      <c r="AW84" s="18">
        <v>0</v>
      </c>
      <c r="AX84" s="18">
        <v>0</v>
      </c>
      <c r="AY84" s="18">
        <v>0</v>
      </c>
      <c r="AZ84" s="18">
        <v>0</v>
      </c>
      <c r="BA84" s="18">
        <v>0</v>
      </c>
      <c r="BB84" s="18">
        <v>0</v>
      </c>
      <c r="BC84" s="18">
        <v>0</v>
      </c>
      <c r="BD84" s="18">
        <v>0</v>
      </c>
      <c r="BE84" s="18">
        <v>0</v>
      </c>
      <c r="BF84" s="18">
        <v>0</v>
      </c>
      <c r="BG84" s="18">
        <v>0</v>
      </c>
      <c r="BH84" s="18">
        <v>0</v>
      </c>
      <c r="BI84" s="18">
        <v>0</v>
      </c>
      <c r="BJ84" s="57">
        <v>0</v>
      </c>
      <c r="BK84" s="54">
        <v>0</v>
      </c>
      <c r="BL84" s="18">
        <v>0</v>
      </c>
      <c r="BM84" s="18">
        <v>0</v>
      </c>
      <c r="BN84" s="18">
        <v>0</v>
      </c>
      <c r="BO84" s="18">
        <v>0</v>
      </c>
      <c r="BP84" s="18">
        <v>0</v>
      </c>
      <c r="BQ84" s="18">
        <v>0</v>
      </c>
      <c r="BR84" s="18">
        <v>0</v>
      </c>
      <c r="BS84" s="18">
        <v>0</v>
      </c>
      <c r="BT84" s="18">
        <v>0</v>
      </c>
      <c r="BU84" s="18">
        <v>0</v>
      </c>
      <c r="BV84" s="18">
        <v>0</v>
      </c>
      <c r="BW84" s="18">
        <v>0</v>
      </c>
      <c r="BX84" s="18">
        <v>0</v>
      </c>
      <c r="BY84" s="57">
        <v>0</v>
      </c>
      <c r="BZ84" s="54">
        <v>0</v>
      </c>
      <c r="CA84" s="18">
        <v>0</v>
      </c>
      <c r="CB84" s="18">
        <v>0</v>
      </c>
      <c r="CC84" s="18">
        <v>0</v>
      </c>
      <c r="CD84" s="18">
        <v>0</v>
      </c>
      <c r="CE84" s="18">
        <v>0</v>
      </c>
      <c r="CF84" s="18">
        <v>0</v>
      </c>
      <c r="CG84" s="18">
        <v>0</v>
      </c>
      <c r="CH84" s="18">
        <v>0</v>
      </c>
      <c r="CI84" s="18">
        <v>0</v>
      </c>
      <c r="CJ84" s="18">
        <v>0</v>
      </c>
      <c r="CK84" s="18">
        <v>0</v>
      </c>
      <c r="CL84" s="18">
        <v>0</v>
      </c>
      <c r="CM84" s="18">
        <v>0</v>
      </c>
      <c r="CN84" s="57">
        <v>0</v>
      </c>
      <c r="CO84" s="54">
        <v>0</v>
      </c>
      <c r="CP84" s="18">
        <v>0</v>
      </c>
      <c r="CQ84" s="18">
        <v>0</v>
      </c>
      <c r="CR84" s="18">
        <v>0</v>
      </c>
      <c r="CS84" s="18">
        <v>0</v>
      </c>
      <c r="CT84" s="18">
        <v>0</v>
      </c>
      <c r="CU84" s="18">
        <v>0</v>
      </c>
      <c r="CV84" s="18">
        <v>0</v>
      </c>
      <c r="CW84" s="18">
        <v>0</v>
      </c>
      <c r="CX84" s="18">
        <v>0</v>
      </c>
      <c r="CY84" s="18">
        <v>0</v>
      </c>
      <c r="CZ84" s="18">
        <v>0</v>
      </c>
      <c r="DA84" s="18">
        <v>0</v>
      </c>
      <c r="DB84" s="18">
        <v>0</v>
      </c>
      <c r="DC84" s="57">
        <v>0</v>
      </c>
      <c r="DD84" s="54">
        <v>0</v>
      </c>
      <c r="DE84" s="18">
        <v>0</v>
      </c>
      <c r="DF84" s="18">
        <v>0</v>
      </c>
      <c r="DG84" s="18">
        <v>0</v>
      </c>
      <c r="DH84" s="18">
        <v>0</v>
      </c>
      <c r="DI84" s="18">
        <v>0</v>
      </c>
      <c r="DJ84" s="18">
        <v>0</v>
      </c>
      <c r="DK84" s="18">
        <v>0</v>
      </c>
      <c r="DL84" s="18">
        <v>0</v>
      </c>
      <c r="DM84" s="18">
        <v>0</v>
      </c>
      <c r="DN84" s="18">
        <v>0</v>
      </c>
      <c r="DO84" s="18">
        <v>0</v>
      </c>
      <c r="DP84" s="18">
        <v>0</v>
      </c>
      <c r="DQ84" s="18">
        <v>0</v>
      </c>
      <c r="DR84" s="57">
        <v>0</v>
      </c>
      <c r="DS84" s="54">
        <v>0</v>
      </c>
      <c r="DT84" s="18">
        <v>0</v>
      </c>
      <c r="DU84" s="18">
        <v>0</v>
      </c>
      <c r="DV84" s="18">
        <v>0</v>
      </c>
      <c r="DW84" s="18">
        <v>0</v>
      </c>
      <c r="DX84" s="18">
        <v>0</v>
      </c>
      <c r="DY84" s="18">
        <v>0</v>
      </c>
      <c r="DZ84" s="18">
        <v>0</v>
      </c>
      <c r="EA84" s="18">
        <v>0</v>
      </c>
      <c r="EB84" s="18">
        <v>0</v>
      </c>
      <c r="EC84" s="18">
        <v>0</v>
      </c>
      <c r="ED84" s="18">
        <v>0</v>
      </c>
      <c r="EE84" s="18">
        <v>0</v>
      </c>
      <c r="EF84" s="18">
        <v>0</v>
      </c>
      <c r="EG84" s="57">
        <v>0</v>
      </c>
      <c r="EH84" s="54">
        <v>0</v>
      </c>
      <c r="EI84" s="18">
        <v>0</v>
      </c>
      <c r="EJ84" s="18">
        <v>0</v>
      </c>
      <c r="EK84" s="18">
        <v>0</v>
      </c>
      <c r="EL84" s="18">
        <v>0</v>
      </c>
      <c r="EM84" s="18">
        <v>0</v>
      </c>
      <c r="EN84" s="18">
        <v>0</v>
      </c>
      <c r="EO84" s="18">
        <v>0</v>
      </c>
      <c r="EP84" s="18">
        <v>0</v>
      </c>
      <c r="EQ84" s="18">
        <v>0</v>
      </c>
      <c r="ER84" s="18">
        <v>0</v>
      </c>
      <c r="ES84" s="18">
        <v>0</v>
      </c>
      <c r="ET84" s="18">
        <v>0</v>
      </c>
      <c r="EU84" s="18">
        <v>0</v>
      </c>
      <c r="EV84" s="57">
        <v>0</v>
      </c>
      <c r="EW84" s="54">
        <v>0</v>
      </c>
      <c r="EX84" s="18">
        <v>0</v>
      </c>
      <c r="EY84" s="18">
        <v>0</v>
      </c>
      <c r="EZ84" s="18">
        <v>0</v>
      </c>
      <c r="FA84" s="18">
        <v>0</v>
      </c>
      <c r="FB84" s="18">
        <v>0</v>
      </c>
      <c r="FC84" s="18">
        <v>0</v>
      </c>
      <c r="FD84" s="18">
        <v>0</v>
      </c>
      <c r="FE84" s="18">
        <v>0</v>
      </c>
      <c r="FF84" s="18">
        <v>0</v>
      </c>
      <c r="FG84" s="18">
        <v>0</v>
      </c>
      <c r="FH84" s="18">
        <v>0</v>
      </c>
      <c r="FI84" s="18">
        <v>0</v>
      </c>
      <c r="FJ84" s="18">
        <v>0</v>
      </c>
      <c r="FK84" s="57">
        <v>0</v>
      </c>
      <c r="FL84" s="54">
        <v>0</v>
      </c>
      <c r="FM84" s="18">
        <v>0</v>
      </c>
      <c r="FN84" s="18">
        <v>0</v>
      </c>
      <c r="FO84" s="18">
        <v>0</v>
      </c>
      <c r="FP84" s="18">
        <v>0</v>
      </c>
      <c r="FQ84" s="18">
        <v>0</v>
      </c>
      <c r="FR84" s="18">
        <v>0</v>
      </c>
      <c r="FS84" s="18">
        <v>0</v>
      </c>
      <c r="FT84" s="18">
        <v>0</v>
      </c>
      <c r="FU84" s="18">
        <v>0</v>
      </c>
      <c r="FV84" s="18">
        <v>0</v>
      </c>
      <c r="FW84" s="18">
        <v>0</v>
      </c>
      <c r="FX84" s="18">
        <v>0</v>
      </c>
      <c r="FY84" s="18">
        <v>0</v>
      </c>
      <c r="FZ84" s="57">
        <v>0</v>
      </c>
      <c r="GA84" s="54">
        <v>0</v>
      </c>
      <c r="GB84" s="18">
        <v>0</v>
      </c>
      <c r="GC84" s="18">
        <v>0</v>
      </c>
      <c r="GD84" s="18">
        <v>0</v>
      </c>
      <c r="GE84" s="18">
        <v>0</v>
      </c>
      <c r="GF84" s="18">
        <v>0</v>
      </c>
      <c r="GG84" s="18">
        <v>0</v>
      </c>
      <c r="GH84" s="18">
        <v>0</v>
      </c>
      <c r="GI84" s="18">
        <v>0</v>
      </c>
      <c r="GJ84" s="18">
        <v>0</v>
      </c>
      <c r="GK84" s="18">
        <v>0</v>
      </c>
      <c r="GL84" s="18">
        <v>0</v>
      </c>
      <c r="GM84" s="18">
        <v>0</v>
      </c>
      <c r="GN84" s="18">
        <v>0</v>
      </c>
      <c r="GO84" s="57">
        <v>0</v>
      </c>
    </row>
    <row r="85" spans="1:197" ht="18" customHeight="1" x14ac:dyDescent="0.2">
      <c r="A85" s="61">
        <v>79</v>
      </c>
      <c r="B85" s="8" t="s">
        <v>175</v>
      </c>
      <c r="C85" s="56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57">
        <v>0</v>
      </c>
      <c r="R85" s="54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Y85" s="18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57">
        <v>0</v>
      </c>
      <c r="AG85" s="54">
        <v>0</v>
      </c>
      <c r="AH85" s="18">
        <v>0</v>
      </c>
      <c r="AI85" s="18">
        <v>0</v>
      </c>
      <c r="AJ85" s="18">
        <v>0</v>
      </c>
      <c r="AK85" s="18">
        <v>0</v>
      </c>
      <c r="AL85" s="18">
        <v>0</v>
      </c>
      <c r="AM85" s="18">
        <v>0</v>
      </c>
      <c r="AN85" s="18">
        <v>0</v>
      </c>
      <c r="AO85" s="18">
        <v>0</v>
      </c>
      <c r="AP85" s="18">
        <v>0</v>
      </c>
      <c r="AQ85" s="18">
        <v>0</v>
      </c>
      <c r="AR85" s="18">
        <v>0</v>
      </c>
      <c r="AS85" s="18">
        <v>0</v>
      </c>
      <c r="AT85" s="18">
        <v>0</v>
      </c>
      <c r="AU85" s="57">
        <v>0</v>
      </c>
      <c r="AV85" s="54">
        <v>0</v>
      </c>
      <c r="AW85" s="18">
        <v>0</v>
      </c>
      <c r="AX85" s="18">
        <v>0</v>
      </c>
      <c r="AY85" s="18">
        <v>0</v>
      </c>
      <c r="AZ85" s="18">
        <v>0</v>
      </c>
      <c r="BA85" s="18">
        <v>0</v>
      </c>
      <c r="BB85" s="18">
        <v>0</v>
      </c>
      <c r="BC85" s="18">
        <v>0</v>
      </c>
      <c r="BD85" s="18">
        <v>0</v>
      </c>
      <c r="BE85" s="18">
        <v>0</v>
      </c>
      <c r="BF85" s="18">
        <v>0</v>
      </c>
      <c r="BG85" s="18">
        <v>0</v>
      </c>
      <c r="BH85" s="18">
        <v>0</v>
      </c>
      <c r="BI85" s="18">
        <v>0</v>
      </c>
      <c r="BJ85" s="57">
        <v>0</v>
      </c>
      <c r="BK85" s="54">
        <v>0</v>
      </c>
      <c r="BL85" s="18">
        <v>0</v>
      </c>
      <c r="BM85" s="18">
        <v>0</v>
      </c>
      <c r="BN85" s="18">
        <v>0</v>
      </c>
      <c r="BO85" s="18">
        <v>0</v>
      </c>
      <c r="BP85" s="18">
        <v>0</v>
      </c>
      <c r="BQ85" s="18">
        <v>0</v>
      </c>
      <c r="BR85" s="18">
        <v>0</v>
      </c>
      <c r="BS85" s="18">
        <v>0</v>
      </c>
      <c r="BT85" s="18">
        <v>0</v>
      </c>
      <c r="BU85" s="18">
        <v>0</v>
      </c>
      <c r="BV85" s="18">
        <v>0</v>
      </c>
      <c r="BW85" s="18">
        <v>0</v>
      </c>
      <c r="BX85" s="18">
        <v>0</v>
      </c>
      <c r="BY85" s="57">
        <v>0</v>
      </c>
      <c r="BZ85" s="54">
        <v>0</v>
      </c>
      <c r="CA85" s="18">
        <v>0</v>
      </c>
      <c r="CB85" s="18">
        <v>0</v>
      </c>
      <c r="CC85" s="18">
        <v>0</v>
      </c>
      <c r="CD85" s="18">
        <v>0</v>
      </c>
      <c r="CE85" s="18">
        <v>0</v>
      </c>
      <c r="CF85" s="18">
        <v>0</v>
      </c>
      <c r="CG85" s="18">
        <v>0</v>
      </c>
      <c r="CH85" s="18">
        <v>0</v>
      </c>
      <c r="CI85" s="18">
        <v>0</v>
      </c>
      <c r="CJ85" s="18">
        <v>0</v>
      </c>
      <c r="CK85" s="18">
        <v>0</v>
      </c>
      <c r="CL85" s="18">
        <v>0</v>
      </c>
      <c r="CM85" s="18">
        <v>0</v>
      </c>
      <c r="CN85" s="57">
        <v>0</v>
      </c>
      <c r="CO85" s="54">
        <v>0</v>
      </c>
      <c r="CP85" s="18">
        <v>0</v>
      </c>
      <c r="CQ85" s="18">
        <v>0</v>
      </c>
      <c r="CR85" s="18">
        <v>0</v>
      </c>
      <c r="CS85" s="18">
        <v>0</v>
      </c>
      <c r="CT85" s="18">
        <v>0</v>
      </c>
      <c r="CU85" s="18">
        <v>0</v>
      </c>
      <c r="CV85" s="18">
        <v>0</v>
      </c>
      <c r="CW85" s="18">
        <v>0</v>
      </c>
      <c r="CX85" s="18">
        <v>0</v>
      </c>
      <c r="CY85" s="18">
        <v>0</v>
      </c>
      <c r="CZ85" s="18">
        <v>0</v>
      </c>
      <c r="DA85" s="18">
        <v>0</v>
      </c>
      <c r="DB85" s="18">
        <v>0</v>
      </c>
      <c r="DC85" s="57">
        <v>0</v>
      </c>
      <c r="DD85" s="54">
        <v>0</v>
      </c>
      <c r="DE85" s="18">
        <v>0</v>
      </c>
      <c r="DF85" s="18">
        <v>0</v>
      </c>
      <c r="DG85" s="18">
        <v>0</v>
      </c>
      <c r="DH85" s="18">
        <v>0</v>
      </c>
      <c r="DI85" s="18">
        <v>0</v>
      </c>
      <c r="DJ85" s="18">
        <v>0</v>
      </c>
      <c r="DK85" s="18">
        <v>0</v>
      </c>
      <c r="DL85" s="18">
        <v>0</v>
      </c>
      <c r="DM85" s="18">
        <v>0</v>
      </c>
      <c r="DN85" s="18">
        <v>0</v>
      </c>
      <c r="DO85" s="18">
        <v>0</v>
      </c>
      <c r="DP85" s="18">
        <v>0</v>
      </c>
      <c r="DQ85" s="18">
        <v>0</v>
      </c>
      <c r="DR85" s="57">
        <v>0</v>
      </c>
      <c r="DS85" s="54">
        <v>0</v>
      </c>
      <c r="DT85" s="18">
        <v>0</v>
      </c>
      <c r="DU85" s="18">
        <v>0</v>
      </c>
      <c r="DV85" s="18">
        <v>0</v>
      </c>
      <c r="DW85" s="18">
        <v>0</v>
      </c>
      <c r="DX85" s="18">
        <v>0</v>
      </c>
      <c r="DY85" s="18">
        <v>0</v>
      </c>
      <c r="DZ85" s="18">
        <v>0</v>
      </c>
      <c r="EA85" s="18">
        <v>0</v>
      </c>
      <c r="EB85" s="18">
        <v>0</v>
      </c>
      <c r="EC85" s="18">
        <v>0</v>
      </c>
      <c r="ED85" s="18">
        <v>0</v>
      </c>
      <c r="EE85" s="18">
        <v>0</v>
      </c>
      <c r="EF85" s="18">
        <v>0</v>
      </c>
      <c r="EG85" s="57">
        <v>0</v>
      </c>
      <c r="EH85" s="54">
        <v>0</v>
      </c>
      <c r="EI85" s="18">
        <v>0</v>
      </c>
      <c r="EJ85" s="18">
        <v>0</v>
      </c>
      <c r="EK85" s="18">
        <v>0</v>
      </c>
      <c r="EL85" s="18">
        <v>0</v>
      </c>
      <c r="EM85" s="18">
        <v>0</v>
      </c>
      <c r="EN85" s="18">
        <v>0</v>
      </c>
      <c r="EO85" s="18">
        <v>0</v>
      </c>
      <c r="EP85" s="18">
        <v>0</v>
      </c>
      <c r="EQ85" s="18">
        <v>0</v>
      </c>
      <c r="ER85" s="18">
        <v>0</v>
      </c>
      <c r="ES85" s="18">
        <v>0</v>
      </c>
      <c r="ET85" s="18">
        <v>0</v>
      </c>
      <c r="EU85" s="18">
        <v>0</v>
      </c>
      <c r="EV85" s="57">
        <v>0</v>
      </c>
      <c r="EW85" s="54">
        <v>0</v>
      </c>
      <c r="EX85" s="18">
        <v>0</v>
      </c>
      <c r="EY85" s="18">
        <v>0</v>
      </c>
      <c r="EZ85" s="18">
        <v>0</v>
      </c>
      <c r="FA85" s="18">
        <v>0</v>
      </c>
      <c r="FB85" s="18">
        <v>0</v>
      </c>
      <c r="FC85" s="18">
        <v>0</v>
      </c>
      <c r="FD85" s="18">
        <v>0</v>
      </c>
      <c r="FE85" s="18">
        <v>0</v>
      </c>
      <c r="FF85" s="18">
        <v>0</v>
      </c>
      <c r="FG85" s="18">
        <v>0</v>
      </c>
      <c r="FH85" s="18">
        <v>0</v>
      </c>
      <c r="FI85" s="18">
        <v>0</v>
      </c>
      <c r="FJ85" s="18">
        <v>0</v>
      </c>
      <c r="FK85" s="57">
        <v>0</v>
      </c>
      <c r="FL85" s="54">
        <v>0</v>
      </c>
      <c r="FM85" s="18">
        <v>0</v>
      </c>
      <c r="FN85" s="18">
        <v>0</v>
      </c>
      <c r="FO85" s="18">
        <v>0</v>
      </c>
      <c r="FP85" s="18">
        <v>0</v>
      </c>
      <c r="FQ85" s="18">
        <v>0</v>
      </c>
      <c r="FR85" s="18">
        <v>0</v>
      </c>
      <c r="FS85" s="18">
        <v>0</v>
      </c>
      <c r="FT85" s="18">
        <v>0</v>
      </c>
      <c r="FU85" s="18">
        <v>0</v>
      </c>
      <c r="FV85" s="18">
        <v>0</v>
      </c>
      <c r="FW85" s="18">
        <v>0</v>
      </c>
      <c r="FX85" s="18">
        <v>0</v>
      </c>
      <c r="FY85" s="18">
        <v>0</v>
      </c>
      <c r="FZ85" s="57">
        <v>0</v>
      </c>
      <c r="GA85" s="54">
        <v>0</v>
      </c>
      <c r="GB85" s="18">
        <v>0</v>
      </c>
      <c r="GC85" s="18">
        <v>0</v>
      </c>
      <c r="GD85" s="18">
        <v>0</v>
      </c>
      <c r="GE85" s="18">
        <v>0</v>
      </c>
      <c r="GF85" s="18">
        <v>0</v>
      </c>
      <c r="GG85" s="18">
        <v>0</v>
      </c>
      <c r="GH85" s="18">
        <v>0</v>
      </c>
      <c r="GI85" s="18">
        <v>0</v>
      </c>
      <c r="GJ85" s="18">
        <v>0</v>
      </c>
      <c r="GK85" s="18">
        <v>0</v>
      </c>
      <c r="GL85" s="18">
        <v>0</v>
      </c>
      <c r="GM85" s="18">
        <v>0</v>
      </c>
      <c r="GN85" s="18">
        <v>0</v>
      </c>
      <c r="GO85" s="57">
        <v>0</v>
      </c>
    </row>
    <row r="86" spans="1:197" s="4" customFormat="1" ht="16.5" thickBot="1" x14ac:dyDescent="0.3">
      <c r="A86" s="33"/>
      <c r="B86" s="33" t="s">
        <v>93</v>
      </c>
      <c r="C86" s="58">
        <v>41247</v>
      </c>
      <c r="D86" s="59">
        <v>10315</v>
      </c>
      <c r="E86" s="59">
        <v>10315</v>
      </c>
      <c r="F86" s="59">
        <v>10315</v>
      </c>
      <c r="G86" s="59">
        <v>10302</v>
      </c>
      <c r="H86" s="59">
        <v>22905</v>
      </c>
      <c r="I86" s="59">
        <v>5730</v>
      </c>
      <c r="J86" s="59">
        <v>5730</v>
      </c>
      <c r="K86" s="59">
        <v>5730</v>
      </c>
      <c r="L86" s="59">
        <v>5715</v>
      </c>
      <c r="M86" s="59">
        <v>18342</v>
      </c>
      <c r="N86" s="59">
        <v>4587</v>
      </c>
      <c r="O86" s="59">
        <v>4587</v>
      </c>
      <c r="P86" s="59">
        <v>4587</v>
      </c>
      <c r="Q86" s="60">
        <v>4581</v>
      </c>
      <c r="R86" s="63">
        <v>97287</v>
      </c>
      <c r="S86" s="59">
        <v>24325</v>
      </c>
      <c r="T86" s="59">
        <v>24325</v>
      </c>
      <c r="U86" s="59">
        <v>24325</v>
      </c>
      <c r="V86" s="59">
        <v>24312</v>
      </c>
      <c r="W86" s="59">
        <v>64349</v>
      </c>
      <c r="X86" s="59">
        <v>16088</v>
      </c>
      <c r="Y86" s="59">
        <v>16088</v>
      </c>
      <c r="Z86" s="59">
        <v>16088</v>
      </c>
      <c r="AA86" s="59">
        <v>16085</v>
      </c>
      <c r="AB86" s="59">
        <v>32938</v>
      </c>
      <c r="AC86" s="59">
        <v>8237</v>
      </c>
      <c r="AD86" s="59">
        <v>8237</v>
      </c>
      <c r="AE86" s="59">
        <v>8237</v>
      </c>
      <c r="AF86" s="60">
        <v>8227</v>
      </c>
      <c r="AG86" s="63">
        <v>6000</v>
      </c>
      <c r="AH86" s="59">
        <v>1500</v>
      </c>
      <c r="AI86" s="59">
        <v>1500</v>
      </c>
      <c r="AJ86" s="59">
        <v>1500</v>
      </c>
      <c r="AK86" s="59">
        <v>1500</v>
      </c>
      <c r="AL86" s="59">
        <v>3105</v>
      </c>
      <c r="AM86" s="59">
        <v>776</v>
      </c>
      <c r="AN86" s="59">
        <v>776</v>
      </c>
      <c r="AO86" s="59">
        <v>776</v>
      </c>
      <c r="AP86" s="59">
        <v>777</v>
      </c>
      <c r="AQ86" s="59">
        <v>2895</v>
      </c>
      <c r="AR86" s="59">
        <v>724</v>
      </c>
      <c r="AS86" s="59">
        <v>724</v>
      </c>
      <c r="AT86" s="59">
        <v>724</v>
      </c>
      <c r="AU86" s="60">
        <v>723</v>
      </c>
      <c r="AV86" s="63">
        <v>0</v>
      </c>
      <c r="AW86" s="59">
        <v>0</v>
      </c>
      <c r="AX86" s="59">
        <v>0</v>
      </c>
      <c r="AY86" s="59">
        <v>0</v>
      </c>
      <c r="AZ86" s="59">
        <v>0</v>
      </c>
      <c r="BA86" s="59">
        <v>0</v>
      </c>
      <c r="BB86" s="59">
        <v>0</v>
      </c>
      <c r="BC86" s="59">
        <v>0</v>
      </c>
      <c r="BD86" s="59">
        <v>0</v>
      </c>
      <c r="BE86" s="59">
        <v>0</v>
      </c>
      <c r="BF86" s="59">
        <v>0</v>
      </c>
      <c r="BG86" s="59">
        <v>0</v>
      </c>
      <c r="BH86" s="59">
        <v>0</v>
      </c>
      <c r="BI86" s="59">
        <v>0</v>
      </c>
      <c r="BJ86" s="60">
        <v>0</v>
      </c>
      <c r="BK86" s="63">
        <v>104448</v>
      </c>
      <c r="BL86" s="59">
        <v>41195</v>
      </c>
      <c r="BM86" s="59">
        <v>21085</v>
      </c>
      <c r="BN86" s="59">
        <v>21085</v>
      </c>
      <c r="BO86" s="59">
        <v>21083</v>
      </c>
      <c r="BP86" s="59">
        <v>66124</v>
      </c>
      <c r="BQ86" s="59">
        <v>24626</v>
      </c>
      <c r="BR86" s="59">
        <v>13833</v>
      </c>
      <c r="BS86" s="59">
        <v>13833</v>
      </c>
      <c r="BT86" s="59">
        <v>13832</v>
      </c>
      <c r="BU86" s="59">
        <v>38324</v>
      </c>
      <c r="BV86" s="59">
        <v>16569</v>
      </c>
      <c r="BW86" s="59">
        <v>7252</v>
      </c>
      <c r="BX86" s="59">
        <v>7252</v>
      </c>
      <c r="BY86" s="60">
        <v>7251</v>
      </c>
      <c r="BZ86" s="63">
        <v>23784</v>
      </c>
      <c r="CA86" s="59">
        <v>5947</v>
      </c>
      <c r="CB86" s="59">
        <v>5947</v>
      </c>
      <c r="CC86" s="59">
        <v>5947</v>
      </c>
      <c r="CD86" s="59">
        <v>5943</v>
      </c>
      <c r="CE86" s="59">
        <v>13211</v>
      </c>
      <c r="CF86" s="59">
        <v>3304</v>
      </c>
      <c r="CG86" s="59">
        <v>3304</v>
      </c>
      <c r="CH86" s="59">
        <v>3304</v>
      </c>
      <c r="CI86" s="59">
        <v>3299</v>
      </c>
      <c r="CJ86" s="59">
        <v>10573</v>
      </c>
      <c r="CK86" s="59">
        <v>2643</v>
      </c>
      <c r="CL86" s="59">
        <v>2643</v>
      </c>
      <c r="CM86" s="59">
        <v>2643</v>
      </c>
      <c r="CN86" s="60">
        <v>2644</v>
      </c>
      <c r="CO86" s="63">
        <v>9478</v>
      </c>
      <c r="CP86" s="59">
        <v>2370</v>
      </c>
      <c r="CQ86" s="59">
        <v>2370</v>
      </c>
      <c r="CR86" s="59">
        <v>2370</v>
      </c>
      <c r="CS86" s="59">
        <v>2368</v>
      </c>
      <c r="CT86" s="59">
        <v>5087</v>
      </c>
      <c r="CU86" s="59">
        <v>1272</v>
      </c>
      <c r="CV86" s="59">
        <v>1272</v>
      </c>
      <c r="CW86" s="59">
        <v>1272</v>
      </c>
      <c r="CX86" s="59">
        <v>1271</v>
      </c>
      <c r="CY86" s="59">
        <v>4391</v>
      </c>
      <c r="CZ86" s="59">
        <v>1098</v>
      </c>
      <c r="DA86" s="59">
        <v>1098</v>
      </c>
      <c r="DB86" s="59">
        <v>1098</v>
      </c>
      <c r="DC86" s="60">
        <v>1097</v>
      </c>
      <c r="DD86" s="63">
        <v>1200</v>
      </c>
      <c r="DE86" s="59">
        <v>300</v>
      </c>
      <c r="DF86" s="59">
        <v>300</v>
      </c>
      <c r="DG86" s="59">
        <v>300</v>
      </c>
      <c r="DH86" s="59">
        <v>300</v>
      </c>
      <c r="DI86" s="59">
        <v>644</v>
      </c>
      <c r="DJ86" s="59">
        <v>161</v>
      </c>
      <c r="DK86" s="59">
        <v>161</v>
      </c>
      <c r="DL86" s="59">
        <v>161</v>
      </c>
      <c r="DM86" s="59">
        <v>161</v>
      </c>
      <c r="DN86" s="59">
        <v>556</v>
      </c>
      <c r="DO86" s="59">
        <v>139</v>
      </c>
      <c r="DP86" s="59">
        <v>139</v>
      </c>
      <c r="DQ86" s="59">
        <v>139</v>
      </c>
      <c r="DR86" s="60">
        <v>139</v>
      </c>
      <c r="DS86" s="63">
        <v>100</v>
      </c>
      <c r="DT86" s="59">
        <v>25</v>
      </c>
      <c r="DU86" s="59">
        <v>25</v>
      </c>
      <c r="DV86" s="59">
        <v>25</v>
      </c>
      <c r="DW86" s="59">
        <v>25</v>
      </c>
      <c r="DX86" s="59">
        <v>54</v>
      </c>
      <c r="DY86" s="59">
        <v>14</v>
      </c>
      <c r="DZ86" s="59">
        <v>14</v>
      </c>
      <c r="EA86" s="59">
        <v>14</v>
      </c>
      <c r="EB86" s="59">
        <v>12</v>
      </c>
      <c r="EC86" s="59">
        <v>46</v>
      </c>
      <c r="ED86" s="59">
        <v>12</v>
      </c>
      <c r="EE86" s="59">
        <v>12</v>
      </c>
      <c r="EF86" s="59">
        <v>12</v>
      </c>
      <c r="EG86" s="60">
        <v>10</v>
      </c>
      <c r="EH86" s="63">
        <v>5700</v>
      </c>
      <c r="EI86" s="59">
        <v>1425</v>
      </c>
      <c r="EJ86" s="59">
        <v>1425</v>
      </c>
      <c r="EK86" s="59">
        <v>1425</v>
      </c>
      <c r="EL86" s="59">
        <v>1425</v>
      </c>
      <c r="EM86" s="59">
        <v>3059</v>
      </c>
      <c r="EN86" s="59">
        <v>765</v>
      </c>
      <c r="EO86" s="59">
        <v>765</v>
      </c>
      <c r="EP86" s="59">
        <v>765</v>
      </c>
      <c r="EQ86" s="59">
        <v>764</v>
      </c>
      <c r="ER86" s="59">
        <v>2641</v>
      </c>
      <c r="ES86" s="59">
        <v>660</v>
      </c>
      <c r="ET86" s="59">
        <v>660</v>
      </c>
      <c r="EU86" s="59">
        <v>660</v>
      </c>
      <c r="EV86" s="60">
        <v>661</v>
      </c>
      <c r="EW86" s="63">
        <v>1132</v>
      </c>
      <c r="EX86" s="59">
        <v>1132</v>
      </c>
      <c r="EY86" s="59">
        <v>0</v>
      </c>
      <c r="EZ86" s="59">
        <v>0</v>
      </c>
      <c r="FA86" s="59">
        <v>0</v>
      </c>
      <c r="FB86" s="59">
        <v>608</v>
      </c>
      <c r="FC86" s="59">
        <v>608</v>
      </c>
      <c r="FD86" s="59">
        <v>0</v>
      </c>
      <c r="FE86" s="59">
        <v>0</v>
      </c>
      <c r="FF86" s="59">
        <v>0</v>
      </c>
      <c r="FG86" s="59">
        <v>524</v>
      </c>
      <c r="FH86" s="59">
        <v>524</v>
      </c>
      <c r="FI86" s="59">
        <v>0</v>
      </c>
      <c r="FJ86" s="59">
        <v>0</v>
      </c>
      <c r="FK86" s="60">
        <v>0</v>
      </c>
      <c r="FL86" s="63">
        <v>740</v>
      </c>
      <c r="FM86" s="59">
        <v>740</v>
      </c>
      <c r="FN86" s="59">
        <v>0</v>
      </c>
      <c r="FO86" s="59">
        <v>0</v>
      </c>
      <c r="FP86" s="59">
        <v>0</v>
      </c>
      <c r="FQ86" s="59">
        <v>397</v>
      </c>
      <c r="FR86" s="59">
        <v>397</v>
      </c>
      <c r="FS86" s="59">
        <v>0</v>
      </c>
      <c r="FT86" s="59">
        <v>0</v>
      </c>
      <c r="FU86" s="59">
        <v>0</v>
      </c>
      <c r="FV86" s="59">
        <v>343</v>
      </c>
      <c r="FW86" s="59">
        <v>343</v>
      </c>
      <c r="FX86" s="59">
        <v>0</v>
      </c>
      <c r="FY86" s="59">
        <v>0</v>
      </c>
      <c r="FZ86" s="60">
        <v>0</v>
      </c>
      <c r="GA86" s="63">
        <v>300</v>
      </c>
      <c r="GB86" s="59">
        <v>75</v>
      </c>
      <c r="GC86" s="59">
        <v>75</v>
      </c>
      <c r="GD86" s="59">
        <v>75</v>
      </c>
      <c r="GE86" s="59">
        <v>75</v>
      </c>
      <c r="GF86" s="59">
        <v>161</v>
      </c>
      <c r="GG86" s="59">
        <v>40</v>
      </c>
      <c r="GH86" s="59">
        <v>40</v>
      </c>
      <c r="GI86" s="59">
        <v>40</v>
      </c>
      <c r="GJ86" s="59">
        <v>41</v>
      </c>
      <c r="GK86" s="59">
        <v>139</v>
      </c>
      <c r="GL86" s="59">
        <v>35</v>
      </c>
      <c r="GM86" s="59">
        <v>35</v>
      </c>
      <c r="GN86" s="59">
        <v>35</v>
      </c>
      <c r="GO86" s="60">
        <v>34</v>
      </c>
    </row>
    <row r="87" spans="1:197" x14ac:dyDescent="0.2">
      <c r="C87" s="21"/>
      <c r="H87" s="21"/>
      <c r="M87" s="21"/>
      <c r="R87" s="21"/>
      <c r="W87" s="21"/>
      <c r="AB87" s="21"/>
      <c r="AG87" s="21"/>
      <c r="AL87" s="21"/>
      <c r="AQ87" s="21"/>
      <c r="AV87" s="21"/>
      <c r="BA87" s="21"/>
      <c r="BF87" s="21"/>
      <c r="BK87" s="21"/>
      <c r="BP87" s="21"/>
      <c r="BU87" s="21"/>
      <c r="BZ87" s="21"/>
      <c r="CE87" s="21"/>
      <c r="CJ87" s="21"/>
      <c r="CO87" s="21"/>
      <c r="CT87" s="21"/>
      <c r="CY87" s="21"/>
      <c r="DD87" s="21"/>
      <c r="DI87" s="21"/>
      <c r="DN87" s="21"/>
      <c r="DS87" s="21"/>
      <c r="DX87" s="21"/>
      <c r="EC87" s="21"/>
      <c r="EH87" s="21"/>
      <c r="EM87" s="21"/>
      <c r="ER87" s="21"/>
      <c r="EW87" s="21"/>
      <c r="FB87" s="21"/>
      <c r="FG87" s="21"/>
      <c r="FL87" s="21"/>
      <c r="FQ87" s="21"/>
      <c r="FV87" s="21"/>
      <c r="GA87" s="21"/>
      <c r="GF87" s="21"/>
      <c r="GK87" s="21"/>
    </row>
    <row r="88" spans="1:197" x14ac:dyDescent="0.2">
      <c r="C88" s="21"/>
      <c r="H88" s="21"/>
      <c r="M88" s="21"/>
      <c r="R88" s="21"/>
      <c r="W88" s="21"/>
      <c r="AB88" s="21"/>
      <c r="AG88" s="21"/>
      <c r="AL88" s="21"/>
      <c r="AQ88" s="21"/>
      <c r="AV88" s="21"/>
      <c r="BA88" s="21"/>
      <c r="BF88" s="21"/>
      <c r="BK88" s="21"/>
      <c r="BP88" s="21"/>
      <c r="BU88" s="21"/>
      <c r="BZ88" s="21"/>
      <c r="CE88" s="21"/>
      <c r="CJ88" s="21"/>
      <c r="CO88" s="21"/>
      <c r="CT88" s="21"/>
      <c r="CY88" s="21"/>
      <c r="DD88" s="21"/>
      <c r="DI88" s="21"/>
      <c r="DN88" s="21"/>
      <c r="DS88" s="21"/>
      <c r="DX88" s="21"/>
      <c r="EC88" s="21"/>
      <c r="EH88" s="21"/>
      <c r="EM88" s="21"/>
      <c r="ER88" s="21"/>
      <c r="EW88" s="21"/>
      <c r="FB88" s="21"/>
      <c r="FG88" s="21"/>
      <c r="FL88" s="21"/>
      <c r="FQ88" s="21"/>
      <c r="FV88" s="21"/>
      <c r="GA88" s="21"/>
      <c r="GF88" s="21"/>
      <c r="GK88" s="21"/>
    </row>
  </sheetData>
  <mergeCells count="171">
    <mergeCell ref="A3:A6"/>
    <mergeCell ref="D4:G4"/>
    <mergeCell ref="D5:D6"/>
    <mergeCell ref="E5:E6"/>
    <mergeCell ref="F5:F6"/>
    <mergeCell ref="G5:G6"/>
    <mergeCell ref="C4:C6"/>
    <mergeCell ref="C3:Q3"/>
    <mergeCell ref="H4:L4"/>
    <mergeCell ref="M4:Q4"/>
    <mergeCell ref="I5:L5"/>
    <mergeCell ref="N5:Q5"/>
    <mergeCell ref="B3:B6"/>
    <mergeCell ref="H5:H6"/>
    <mergeCell ref="M5:M6"/>
    <mergeCell ref="R3:AF3"/>
    <mergeCell ref="R4:R6"/>
    <mergeCell ref="S4:V4"/>
    <mergeCell ref="W4:AA4"/>
    <mergeCell ref="AB4:AF4"/>
    <mergeCell ref="T5:T6"/>
    <mergeCell ref="U5:U6"/>
    <mergeCell ref="V5:V6"/>
    <mergeCell ref="W5:W6"/>
    <mergeCell ref="X5:AA5"/>
    <mergeCell ref="AB5:AB6"/>
    <mergeCell ref="S5:S6"/>
    <mergeCell ref="AC5:AF5"/>
    <mergeCell ref="AG3:AU3"/>
    <mergeCell ref="AG4:AG6"/>
    <mergeCell ref="AH4:AK4"/>
    <mergeCell ref="AL4:AP4"/>
    <mergeCell ref="AQ4:AU4"/>
    <mergeCell ref="AH5:AH6"/>
    <mergeCell ref="AI5:AI6"/>
    <mergeCell ref="AJ5:AJ6"/>
    <mergeCell ref="AK5:AK6"/>
    <mergeCell ref="AL5:AL6"/>
    <mergeCell ref="AM5:AP5"/>
    <mergeCell ref="AQ5:AQ6"/>
    <mergeCell ref="AR5:AU5"/>
    <mergeCell ref="AV3:BJ3"/>
    <mergeCell ref="AV4:AV6"/>
    <mergeCell ref="AW4:AZ4"/>
    <mergeCell ref="BA4:BE4"/>
    <mergeCell ref="BF4:BJ4"/>
    <mergeCell ref="BA5:BA6"/>
    <mergeCell ref="BB5:BE5"/>
    <mergeCell ref="BF5:BF6"/>
    <mergeCell ref="BG5:BJ5"/>
    <mergeCell ref="AW5:AW6"/>
    <mergeCell ref="AX5:AX6"/>
    <mergeCell ref="AY5:AY6"/>
    <mergeCell ref="AZ5:AZ6"/>
    <mergeCell ref="BK3:BY3"/>
    <mergeCell ref="BK4:BK6"/>
    <mergeCell ref="BL4:BO4"/>
    <mergeCell ref="BP4:BT4"/>
    <mergeCell ref="BU4:BY4"/>
    <mergeCell ref="BL5:BL6"/>
    <mergeCell ref="BM5:BM6"/>
    <mergeCell ref="BN5:BN6"/>
    <mergeCell ref="BO5:BO6"/>
    <mergeCell ref="BQ5:BT5"/>
    <mergeCell ref="BU5:BU6"/>
    <mergeCell ref="BV5:BY5"/>
    <mergeCell ref="BP5:BP6"/>
    <mergeCell ref="BZ3:CN3"/>
    <mergeCell ref="BZ4:BZ6"/>
    <mergeCell ref="CA4:CD4"/>
    <mergeCell ref="CE4:CI4"/>
    <mergeCell ref="CJ4:CN4"/>
    <mergeCell ref="CA5:CA6"/>
    <mergeCell ref="CB5:CB6"/>
    <mergeCell ref="CC5:CC6"/>
    <mergeCell ref="CE5:CE6"/>
    <mergeCell ref="CF5:CI5"/>
    <mergeCell ref="CJ5:CJ6"/>
    <mergeCell ref="CK5:CN5"/>
    <mergeCell ref="CD5:CD6"/>
    <mergeCell ref="CO3:DC3"/>
    <mergeCell ref="CO4:CO6"/>
    <mergeCell ref="CP4:CS4"/>
    <mergeCell ref="CT4:CX4"/>
    <mergeCell ref="CY4:DC4"/>
    <mergeCell ref="CP5:CP6"/>
    <mergeCell ref="CQ5:CQ6"/>
    <mergeCell ref="CR5:CR6"/>
    <mergeCell ref="CS5:CS6"/>
    <mergeCell ref="CT5:CT6"/>
    <mergeCell ref="CU5:CX5"/>
    <mergeCell ref="CY5:CY6"/>
    <mergeCell ref="CZ5:DC5"/>
    <mergeCell ref="DD3:DR3"/>
    <mergeCell ref="DD4:DD6"/>
    <mergeCell ref="DE4:DH4"/>
    <mergeCell ref="DI4:DM4"/>
    <mergeCell ref="DN4:DR4"/>
    <mergeCell ref="DE5:DE6"/>
    <mergeCell ref="DF5:DF6"/>
    <mergeCell ref="DG5:DG6"/>
    <mergeCell ref="DH5:DH6"/>
    <mergeCell ref="DI5:DI6"/>
    <mergeCell ref="DJ5:DM5"/>
    <mergeCell ref="DN5:DN6"/>
    <mergeCell ref="DO5:DR5"/>
    <mergeCell ref="DS3:EG3"/>
    <mergeCell ref="DS4:DS6"/>
    <mergeCell ref="DT4:DW4"/>
    <mergeCell ref="DX4:EB4"/>
    <mergeCell ref="EC4:EG4"/>
    <mergeCell ref="DT5:DT6"/>
    <mergeCell ref="DU5:DU6"/>
    <mergeCell ref="DV5:DV6"/>
    <mergeCell ref="DW5:DW6"/>
    <mergeCell ref="DX5:DX6"/>
    <mergeCell ref="DY5:EB5"/>
    <mergeCell ref="EC5:EC6"/>
    <mergeCell ref="ED5:EG5"/>
    <mergeCell ref="EH3:EV3"/>
    <mergeCell ref="EH4:EH6"/>
    <mergeCell ref="EI4:EL4"/>
    <mergeCell ref="EM4:EQ4"/>
    <mergeCell ref="ER4:EV4"/>
    <mergeCell ref="EM5:EM6"/>
    <mergeCell ref="EN5:EQ5"/>
    <mergeCell ref="ER5:ER6"/>
    <mergeCell ref="ES5:EV5"/>
    <mergeCell ref="EI5:EI6"/>
    <mergeCell ref="EJ5:EJ6"/>
    <mergeCell ref="EK5:EK6"/>
    <mergeCell ref="EL5:EL6"/>
    <mergeCell ref="EW3:FK3"/>
    <mergeCell ref="EW4:EW6"/>
    <mergeCell ref="EX4:FA4"/>
    <mergeCell ref="FB4:FF4"/>
    <mergeCell ref="FG4:FK4"/>
    <mergeCell ref="EX5:EX6"/>
    <mergeCell ref="EY5:EY6"/>
    <mergeCell ref="EZ5:EZ6"/>
    <mergeCell ref="FA5:FA6"/>
    <mergeCell ref="FB5:FB6"/>
    <mergeCell ref="FC5:FF5"/>
    <mergeCell ref="FG5:FG6"/>
    <mergeCell ref="FH5:FK5"/>
    <mergeCell ref="FL3:FZ3"/>
    <mergeCell ref="FL4:FL6"/>
    <mergeCell ref="FM4:FP4"/>
    <mergeCell ref="FQ4:FU4"/>
    <mergeCell ref="FV4:FZ4"/>
    <mergeCell ref="FM5:FM6"/>
    <mergeCell ref="FN5:FN6"/>
    <mergeCell ref="FO5:FO6"/>
    <mergeCell ref="FP5:FP6"/>
    <mergeCell ref="FQ5:FQ6"/>
    <mergeCell ref="FR5:FU5"/>
    <mergeCell ref="FV5:FV6"/>
    <mergeCell ref="FW5:FZ5"/>
    <mergeCell ref="GA3:GO3"/>
    <mergeCell ref="GA4:GA6"/>
    <mergeCell ref="GB4:GE4"/>
    <mergeCell ref="GF4:GJ4"/>
    <mergeCell ref="GK4:GO4"/>
    <mergeCell ref="GB5:GB6"/>
    <mergeCell ref="GC5:GC6"/>
    <mergeCell ref="GD5:GD6"/>
    <mergeCell ref="GE5:GE6"/>
    <mergeCell ref="GF5:GF6"/>
    <mergeCell ref="GG5:GJ5"/>
    <mergeCell ref="GK5:GK6"/>
    <mergeCell ref="GL5:GO5"/>
  </mergeCells>
  <pageMargins left="0.70866141732283472" right="0.70866141732283472" top="0.74803149606299213" bottom="0.74803149606299213" header="0.31496062992125984" footer="0.31496062992125984"/>
  <pageSetup paperSize="9" scale="26" fitToWidth="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O88"/>
  <sheetViews>
    <sheetView workbookViewId="0">
      <pane xSplit="2" ySplit="6" topLeftCell="C7" activePane="bottomRight" state="frozen"/>
      <selection pane="topRight" activeCell="G1" sqref="G1"/>
      <selection pane="bottomLeft" activeCell="A7" sqref="A7"/>
      <selection pane="bottomRight" activeCell="F27" sqref="F27"/>
    </sheetView>
  </sheetViews>
  <sheetFormatPr defaultRowHeight="15" x14ac:dyDescent="0.2"/>
  <cols>
    <col min="1" max="1" width="6" style="5" customWidth="1"/>
    <col min="2" max="2" width="50.85546875" style="5" customWidth="1"/>
    <col min="3" max="3" width="18.140625" style="38" customWidth="1"/>
    <col min="4" max="4" width="16" style="49" customWidth="1"/>
    <col min="5" max="7" width="16.140625" style="49" customWidth="1"/>
    <col min="8" max="8" width="16.140625" style="38" customWidth="1"/>
    <col min="9" max="12" width="16.140625" style="49" customWidth="1"/>
    <col min="13" max="13" width="16.140625" style="38" customWidth="1"/>
    <col min="14" max="17" width="16.140625" style="49" customWidth="1"/>
    <col min="18" max="18" width="17.140625" style="38" customWidth="1"/>
    <col min="19" max="22" width="17.140625" style="49" customWidth="1"/>
    <col min="23" max="23" width="17.140625" style="38" customWidth="1"/>
    <col min="24" max="27" width="17.140625" style="49" customWidth="1"/>
    <col min="28" max="28" width="17.140625" style="38" customWidth="1"/>
    <col min="29" max="32" width="14.5703125" style="49" customWidth="1"/>
    <col min="33" max="33" width="18.140625" style="38" customWidth="1"/>
    <col min="34" max="34" width="18.140625" style="49" customWidth="1"/>
    <col min="35" max="37" width="14.5703125" style="49" customWidth="1"/>
    <col min="38" max="38" width="15.7109375" style="38" customWidth="1"/>
    <col min="39" max="42" width="14.5703125" style="49" customWidth="1"/>
    <col min="43" max="43" width="16" style="38" customWidth="1"/>
    <col min="44" max="47" width="14.5703125" style="49" customWidth="1"/>
    <col min="48" max="48" width="15.7109375" style="38" customWidth="1"/>
    <col min="49" max="52" width="15.7109375" style="49" customWidth="1"/>
    <col min="53" max="53" width="12" style="14" customWidth="1"/>
    <col min="54" max="57" width="12" style="15" customWidth="1"/>
    <col min="58" max="58" width="12" style="14" customWidth="1"/>
    <col min="59" max="62" width="12" style="15" customWidth="1"/>
    <col min="63" max="63" width="17" style="38" customWidth="1"/>
    <col min="64" max="67" width="17" style="49" customWidth="1"/>
    <col min="68" max="68" width="17" style="38" customWidth="1"/>
    <col min="69" max="72" width="17" style="49" customWidth="1"/>
    <col min="73" max="73" width="17" style="38" customWidth="1"/>
    <col min="74" max="77" width="17" style="49" customWidth="1"/>
    <col min="78" max="78" width="16.85546875" style="38" customWidth="1"/>
    <col min="79" max="82" width="16.85546875" style="49" customWidth="1"/>
    <col min="83" max="83" width="16.85546875" style="38" customWidth="1"/>
    <col min="84" max="87" width="16.85546875" style="49" customWidth="1"/>
    <col min="88" max="88" width="16.85546875" style="38" customWidth="1"/>
    <col min="89" max="92" width="16.85546875" style="49" customWidth="1"/>
    <col min="93" max="93" width="16.42578125" style="38" customWidth="1"/>
    <col min="94" max="97" width="16.85546875" style="49" customWidth="1"/>
    <col min="98" max="98" width="16.85546875" style="38" customWidth="1"/>
    <col min="99" max="102" width="14.7109375" style="49" customWidth="1"/>
    <col min="103" max="103" width="17.42578125" style="38" customWidth="1"/>
    <col min="104" max="107" width="14.7109375" style="49" customWidth="1"/>
    <col min="108" max="108" width="16" style="38" customWidth="1"/>
    <col min="109" max="109" width="15.42578125" style="49" customWidth="1"/>
    <col min="110" max="110" width="14.7109375" style="49" customWidth="1"/>
    <col min="111" max="111" width="14.28515625" style="49" customWidth="1"/>
    <col min="112" max="112" width="12.5703125" style="49" customWidth="1"/>
    <col min="113" max="113" width="14.28515625" style="38" customWidth="1"/>
    <col min="114" max="117" width="14" style="49" customWidth="1"/>
    <col min="118" max="118" width="14" style="38" customWidth="1"/>
    <col min="119" max="122" width="14" style="49" customWidth="1"/>
    <col min="123" max="123" width="13.140625" style="38" customWidth="1"/>
    <col min="124" max="127" width="13.140625" style="49" customWidth="1"/>
    <col min="128" max="128" width="13.140625" style="38" customWidth="1"/>
    <col min="129" max="132" width="13.140625" style="49" customWidth="1"/>
    <col min="133" max="133" width="13.140625" style="38" customWidth="1"/>
    <col min="134" max="137" width="13.140625" style="49" customWidth="1"/>
    <col min="138" max="138" width="15.5703125" style="38" customWidth="1"/>
    <col min="139" max="141" width="15.5703125" style="49" customWidth="1"/>
    <col min="142" max="142" width="13.7109375" style="49" customWidth="1"/>
    <col min="143" max="143" width="13.7109375" style="38" customWidth="1"/>
    <col min="144" max="147" width="13.7109375" style="49" customWidth="1"/>
    <col min="148" max="148" width="13.7109375" style="38" customWidth="1"/>
    <col min="149" max="152" width="13.7109375" style="49" customWidth="1"/>
    <col min="153" max="153" width="15.5703125" style="38" customWidth="1"/>
    <col min="154" max="157" width="15.5703125" style="49" customWidth="1"/>
    <col min="158" max="158" width="15.5703125" style="38" customWidth="1"/>
    <col min="159" max="162" width="15.5703125" style="49" customWidth="1"/>
    <col min="163" max="163" width="15.5703125" style="38" customWidth="1"/>
    <col min="164" max="167" width="15.5703125" style="49" customWidth="1"/>
    <col min="168" max="168" width="14.28515625" style="38" customWidth="1"/>
    <col min="169" max="172" width="14.28515625" style="49" customWidth="1"/>
    <col min="173" max="173" width="14.28515625" style="38" customWidth="1"/>
    <col min="174" max="177" width="14.28515625" style="49" customWidth="1"/>
    <col min="178" max="178" width="14.28515625" style="38" customWidth="1"/>
    <col min="179" max="182" width="14.28515625" style="49" customWidth="1"/>
    <col min="183" max="183" width="16.5703125" style="38" customWidth="1"/>
    <col min="184" max="184" width="15.7109375" style="49" customWidth="1"/>
    <col min="185" max="185" width="14.7109375" style="49" customWidth="1"/>
    <col min="186" max="187" width="17.140625" style="49" customWidth="1"/>
    <col min="188" max="188" width="17.140625" style="38" customWidth="1"/>
    <col min="189" max="192" width="17.140625" style="49" customWidth="1"/>
    <col min="193" max="193" width="17.140625" style="38" customWidth="1"/>
    <col min="194" max="197" width="17.140625" style="49" customWidth="1"/>
    <col min="198" max="16384" width="9.140625" style="1"/>
  </cols>
  <sheetData>
    <row r="1" spans="1:197" x14ac:dyDescent="0.2">
      <c r="G1" s="50"/>
      <c r="L1" s="50"/>
      <c r="Q1" s="50"/>
      <c r="R1" s="92"/>
      <c r="S1" s="93"/>
      <c r="T1" s="93"/>
      <c r="U1" s="93"/>
      <c r="V1" s="94"/>
      <c r="W1" s="92"/>
      <c r="X1" s="93"/>
      <c r="Y1" s="93"/>
      <c r="Z1" s="93"/>
      <c r="AA1" s="94"/>
      <c r="AB1" s="92"/>
      <c r="AC1" s="93"/>
      <c r="AD1" s="93"/>
      <c r="AE1" s="93"/>
      <c r="AF1" s="94"/>
      <c r="AG1" s="92"/>
      <c r="AH1" s="93"/>
      <c r="AI1" s="93"/>
      <c r="AJ1" s="93"/>
      <c r="AK1" s="94"/>
      <c r="AL1" s="92"/>
      <c r="AM1" s="93"/>
      <c r="AN1" s="93"/>
      <c r="AO1" s="93"/>
      <c r="AP1" s="94"/>
      <c r="AQ1" s="92"/>
      <c r="AR1" s="93"/>
      <c r="AS1" s="93"/>
      <c r="AT1" s="93"/>
      <c r="AU1" s="94"/>
      <c r="AV1" s="92"/>
      <c r="AW1" s="93"/>
      <c r="AX1" s="93"/>
      <c r="AY1" s="93"/>
      <c r="AZ1" s="94"/>
      <c r="BA1" s="67"/>
      <c r="BB1" s="65"/>
      <c r="BC1" s="65"/>
      <c r="BD1" s="65"/>
      <c r="BE1" s="66"/>
      <c r="BF1" s="67"/>
      <c r="BG1" s="65"/>
      <c r="BH1" s="65"/>
      <c r="BI1" s="65"/>
      <c r="BJ1" s="66"/>
      <c r="BK1" s="92"/>
      <c r="BL1" s="93"/>
      <c r="BM1" s="93"/>
      <c r="BN1" s="93"/>
      <c r="BO1" s="94"/>
      <c r="BP1" s="92"/>
      <c r="BQ1" s="93"/>
      <c r="BR1" s="93"/>
      <c r="BS1" s="93"/>
      <c r="BT1" s="94"/>
      <c r="BU1" s="92"/>
      <c r="BV1" s="93"/>
      <c r="BW1" s="93"/>
      <c r="BX1" s="93"/>
      <c r="BY1" s="94"/>
      <c r="BZ1" s="92"/>
      <c r="CA1" s="93"/>
      <c r="CB1" s="93"/>
      <c r="CC1" s="93"/>
      <c r="CD1" s="94"/>
      <c r="CE1" s="92"/>
      <c r="CF1" s="93"/>
      <c r="CG1" s="93"/>
      <c r="CH1" s="93"/>
      <c r="CI1" s="94"/>
      <c r="CJ1" s="92"/>
      <c r="CK1" s="93"/>
      <c r="CL1" s="93"/>
      <c r="CM1" s="93"/>
      <c r="CN1" s="94"/>
      <c r="CO1" s="92"/>
      <c r="CP1" s="93"/>
      <c r="CQ1" s="93"/>
      <c r="CR1" s="93"/>
      <c r="CS1" s="94"/>
      <c r="CT1" s="92"/>
      <c r="CU1" s="93"/>
      <c r="CV1" s="93"/>
      <c r="CW1" s="93"/>
      <c r="CX1" s="94"/>
      <c r="CY1" s="92"/>
      <c r="CZ1" s="93"/>
      <c r="DA1" s="93"/>
      <c r="DB1" s="93"/>
      <c r="DC1" s="94"/>
      <c r="DD1" s="92"/>
      <c r="DE1" s="93"/>
      <c r="DF1" s="93"/>
      <c r="DG1" s="93"/>
      <c r="DH1" s="94"/>
      <c r="DI1" s="92"/>
      <c r="DJ1" s="93"/>
      <c r="DK1" s="93"/>
      <c r="DL1" s="93"/>
      <c r="DM1" s="94"/>
      <c r="DN1" s="92"/>
      <c r="DO1" s="93"/>
      <c r="DP1" s="93"/>
      <c r="DQ1" s="93"/>
      <c r="DR1" s="94"/>
      <c r="DS1" s="92"/>
      <c r="DT1" s="93"/>
      <c r="DU1" s="93"/>
      <c r="DV1" s="93"/>
      <c r="DW1" s="94"/>
      <c r="DX1" s="92"/>
      <c r="DY1" s="93"/>
      <c r="DZ1" s="93"/>
      <c r="EA1" s="93"/>
      <c r="EB1" s="94"/>
      <c r="EC1" s="92"/>
      <c r="ED1" s="93"/>
      <c r="EE1" s="93"/>
      <c r="EF1" s="93"/>
      <c r="EG1" s="94"/>
      <c r="EH1" s="92"/>
      <c r="EI1" s="93"/>
      <c r="EJ1" s="93"/>
      <c r="EK1" s="93"/>
      <c r="EL1" s="94"/>
      <c r="EM1" s="92"/>
      <c r="EN1" s="93"/>
      <c r="EO1" s="93"/>
      <c r="EP1" s="93"/>
      <c r="EQ1" s="94"/>
      <c r="ER1" s="92"/>
      <c r="ES1" s="93"/>
      <c r="ET1" s="93"/>
      <c r="EU1" s="93"/>
      <c r="EV1" s="94"/>
      <c r="EW1" s="92"/>
      <c r="EX1" s="93"/>
      <c r="EY1" s="93"/>
      <c r="EZ1" s="93"/>
      <c r="FA1" s="94"/>
      <c r="FB1" s="92"/>
      <c r="FC1" s="93"/>
      <c r="FD1" s="93"/>
      <c r="FE1" s="93"/>
      <c r="FF1" s="94"/>
      <c r="FG1" s="92"/>
      <c r="FH1" s="93"/>
      <c r="FI1" s="93"/>
      <c r="FJ1" s="93"/>
      <c r="FK1" s="94"/>
      <c r="FL1" s="92"/>
      <c r="FM1" s="93"/>
      <c r="FN1" s="93"/>
      <c r="FO1" s="93"/>
      <c r="FP1" s="94"/>
      <c r="FQ1" s="92"/>
      <c r="FR1" s="93"/>
      <c r="FS1" s="93"/>
      <c r="FT1" s="93"/>
      <c r="FU1" s="94"/>
      <c r="FV1" s="92"/>
      <c r="FW1" s="93"/>
      <c r="FX1" s="93"/>
      <c r="FY1" s="93"/>
      <c r="FZ1" s="94"/>
      <c r="GA1" s="92"/>
      <c r="GB1" s="93"/>
      <c r="GC1" s="93"/>
      <c r="GD1" s="93"/>
      <c r="GE1" s="94"/>
      <c r="GF1" s="92"/>
      <c r="GG1" s="93"/>
      <c r="GH1" s="93"/>
      <c r="GI1" s="93"/>
      <c r="GJ1" s="94"/>
      <c r="GK1" s="92"/>
      <c r="GL1" s="93"/>
      <c r="GM1" s="93"/>
      <c r="GN1" s="93"/>
      <c r="GO1" s="94" t="s">
        <v>190</v>
      </c>
    </row>
    <row r="2" spans="1:197" ht="16.5" thickBot="1" x14ac:dyDescent="0.3">
      <c r="A2" s="25"/>
      <c r="B2" s="25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</row>
    <row r="3" spans="1:197" ht="36.75" customHeight="1" x14ac:dyDescent="0.25">
      <c r="A3" s="369" t="s">
        <v>0</v>
      </c>
      <c r="B3" s="371" t="s">
        <v>1</v>
      </c>
      <c r="C3" s="366" t="s">
        <v>98</v>
      </c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8"/>
      <c r="R3" s="366" t="s">
        <v>99</v>
      </c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8"/>
      <c r="AG3" s="366" t="s">
        <v>100</v>
      </c>
      <c r="AH3" s="367"/>
      <c r="AI3" s="367"/>
      <c r="AJ3" s="367"/>
      <c r="AK3" s="367"/>
      <c r="AL3" s="367"/>
      <c r="AM3" s="367"/>
      <c r="AN3" s="367"/>
      <c r="AO3" s="367"/>
      <c r="AP3" s="367"/>
      <c r="AQ3" s="367"/>
      <c r="AR3" s="367"/>
      <c r="AS3" s="367"/>
      <c r="AT3" s="367"/>
      <c r="AU3" s="368"/>
      <c r="AV3" s="353" t="s">
        <v>101</v>
      </c>
      <c r="AW3" s="354"/>
      <c r="AX3" s="354"/>
      <c r="AY3" s="354"/>
      <c r="AZ3" s="354"/>
      <c r="BA3" s="354"/>
      <c r="BB3" s="354"/>
      <c r="BC3" s="354"/>
      <c r="BD3" s="354"/>
      <c r="BE3" s="354"/>
      <c r="BF3" s="354"/>
      <c r="BG3" s="354"/>
      <c r="BH3" s="354"/>
      <c r="BI3" s="354"/>
      <c r="BJ3" s="355"/>
      <c r="BK3" s="366" t="s">
        <v>102</v>
      </c>
      <c r="BL3" s="367"/>
      <c r="BM3" s="367"/>
      <c r="BN3" s="367"/>
      <c r="BO3" s="367"/>
      <c r="BP3" s="367"/>
      <c r="BQ3" s="367"/>
      <c r="BR3" s="367"/>
      <c r="BS3" s="367"/>
      <c r="BT3" s="367"/>
      <c r="BU3" s="367"/>
      <c r="BV3" s="367"/>
      <c r="BW3" s="367"/>
      <c r="BX3" s="367"/>
      <c r="BY3" s="368"/>
      <c r="BZ3" s="366" t="s">
        <v>103</v>
      </c>
      <c r="CA3" s="367"/>
      <c r="CB3" s="367"/>
      <c r="CC3" s="367"/>
      <c r="CD3" s="367"/>
      <c r="CE3" s="367"/>
      <c r="CF3" s="367"/>
      <c r="CG3" s="367"/>
      <c r="CH3" s="367"/>
      <c r="CI3" s="367"/>
      <c r="CJ3" s="367"/>
      <c r="CK3" s="367"/>
      <c r="CL3" s="367"/>
      <c r="CM3" s="367"/>
      <c r="CN3" s="368"/>
      <c r="CO3" s="366" t="s">
        <v>104</v>
      </c>
      <c r="CP3" s="367"/>
      <c r="CQ3" s="367"/>
      <c r="CR3" s="367"/>
      <c r="CS3" s="367"/>
      <c r="CT3" s="367"/>
      <c r="CU3" s="367"/>
      <c r="CV3" s="367"/>
      <c r="CW3" s="367"/>
      <c r="CX3" s="367"/>
      <c r="CY3" s="367"/>
      <c r="CZ3" s="367"/>
      <c r="DA3" s="367"/>
      <c r="DB3" s="367"/>
      <c r="DC3" s="368"/>
      <c r="DD3" s="366" t="s">
        <v>105</v>
      </c>
      <c r="DE3" s="367"/>
      <c r="DF3" s="367"/>
      <c r="DG3" s="367"/>
      <c r="DH3" s="367"/>
      <c r="DI3" s="367"/>
      <c r="DJ3" s="367"/>
      <c r="DK3" s="367"/>
      <c r="DL3" s="367"/>
      <c r="DM3" s="367"/>
      <c r="DN3" s="367"/>
      <c r="DO3" s="367"/>
      <c r="DP3" s="367"/>
      <c r="DQ3" s="367"/>
      <c r="DR3" s="368"/>
      <c r="DS3" s="366" t="s">
        <v>106</v>
      </c>
      <c r="DT3" s="367"/>
      <c r="DU3" s="367"/>
      <c r="DV3" s="367"/>
      <c r="DW3" s="367"/>
      <c r="DX3" s="367"/>
      <c r="DY3" s="367"/>
      <c r="DZ3" s="367"/>
      <c r="EA3" s="367"/>
      <c r="EB3" s="367"/>
      <c r="EC3" s="367"/>
      <c r="ED3" s="367"/>
      <c r="EE3" s="367"/>
      <c r="EF3" s="367"/>
      <c r="EG3" s="368"/>
      <c r="EH3" s="366" t="s">
        <v>107</v>
      </c>
      <c r="EI3" s="367"/>
      <c r="EJ3" s="367"/>
      <c r="EK3" s="367"/>
      <c r="EL3" s="367"/>
      <c r="EM3" s="367"/>
      <c r="EN3" s="367"/>
      <c r="EO3" s="367"/>
      <c r="EP3" s="367"/>
      <c r="EQ3" s="367"/>
      <c r="ER3" s="367"/>
      <c r="ES3" s="367"/>
      <c r="ET3" s="367"/>
      <c r="EU3" s="367"/>
      <c r="EV3" s="368"/>
      <c r="EW3" s="366" t="s">
        <v>108</v>
      </c>
      <c r="EX3" s="367"/>
      <c r="EY3" s="367"/>
      <c r="EZ3" s="367"/>
      <c r="FA3" s="367"/>
      <c r="FB3" s="367"/>
      <c r="FC3" s="367"/>
      <c r="FD3" s="367"/>
      <c r="FE3" s="367"/>
      <c r="FF3" s="367"/>
      <c r="FG3" s="367"/>
      <c r="FH3" s="367"/>
      <c r="FI3" s="367"/>
      <c r="FJ3" s="367"/>
      <c r="FK3" s="368"/>
      <c r="FL3" s="366" t="s">
        <v>142</v>
      </c>
      <c r="FM3" s="367"/>
      <c r="FN3" s="367"/>
      <c r="FO3" s="367"/>
      <c r="FP3" s="367"/>
      <c r="FQ3" s="367"/>
      <c r="FR3" s="367"/>
      <c r="FS3" s="367"/>
      <c r="FT3" s="367"/>
      <c r="FU3" s="367"/>
      <c r="FV3" s="367"/>
      <c r="FW3" s="367"/>
      <c r="FX3" s="367"/>
      <c r="FY3" s="367"/>
      <c r="FZ3" s="368"/>
      <c r="GA3" s="366" t="s">
        <v>109</v>
      </c>
      <c r="GB3" s="367"/>
      <c r="GC3" s="367"/>
      <c r="GD3" s="367"/>
      <c r="GE3" s="367"/>
      <c r="GF3" s="367"/>
      <c r="GG3" s="367"/>
      <c r="GH3" s="367"/>
      <c r="GI3" s="367"/>
      <c r="GJ3" s="367"/>
      <c r="GK3" s="367"/>
      <c r="GL3" s="367"/>
      <c r="GM3" s="367"/>
      <c r="GN3" s="367"/>
      <c r="GO3" s="368"/>
    </row>
    <row r="4" spans="1:197" s="2" customFormat="1" ht="45.75" customHeight="1" x14ac:dyDescent="0.2">
      <c r="A4" s="370"/>
      <c r="B4" s="229"/>
      <c r="C4" s="365" t="s">
        <v>118</v>
      </c>
      <c r="D4" s="256" t="s">
        <v>113</v>
      </c>
      <c r="E4" s="256"/>
      <c r="F4" s="256"/>
      <c r="G4" s="256"/>
      <c r="H4" s="243" t="s">
        <v>143</v>
      </c>
      <c r="I4" s="243"/>
      <c r="J4" s="243"/>
      <c r="K4" s="243"/>
      <c r="L4" s="243"/>
      <c r="M4" s="243" t="s">
        <v>144</v>
      </c>
      <c r="N4" s="243"/>
      <c r="O4" s="243"/>
      <c r="P4" s="243"/>
      <c r="Q4" s="364"/>
      <c r="R4" s="365" t="s">
        <v>118</v>
      </c>
      <c r="S4" s="256" t="s">
        <v>113</v>
      </c>
      <c r="T4" s="256"/>
      <c r="U4" s="256"/>
      <c r="V4" s="256"/>
      <c r="W4" s="243" t="s">
        <v>145</v>
      </c>
      <c r="X4" s="243"/>
      <c r="Y4" s="243"/>
      <c r="Z4" s="243"/>
      <c r="AA4" s="243"/>
      <c r="AB4" s="243" t="s">
        <v>146</v>
      </c>
      <c r="AC4" s="243"/>
      <c r="AD4" s="243"/>
      <c r="AE4" s="243"/>
      <c r="AF4" s="364"/>
      <c r="AG4" s="365" t="s">
        <v>118</v>
      </c>
      <c r="AH4" s="256" t="s">
        <v>113</v>
      </c>
      <c r="AI4" s="256"/>
      <c r="AJ4" s="256"/>
      <c r="AK4" s="256"/>
      <c r="AL4" s="243" t="s">
        <v>147</v>
      </c>
      <c r="AM4" s="243"/>
      <c r="AN4" s="243"/>
      <c r="AO4" s="243"/>
      <c r="AP4" s="243"/>
      <c r="AQ4" s="243" t="s">
        <v>148</v>
      </c>
      <c r="AR4" s="243"/>
      <c r="AS4" s="243"/>
      <c r="AT4" s="243"/>
      <c r="AU4" s="364"/>
      <c r="AV4" s="365" t="s">
        <v>118</v>
      </c>
      <c r="AW4" s="256" t="s">
        <v>113</v>
      </c>
      <c r="AX4" s="256"/>
      <c r="AY4" s="256"/>
      <c r="AZ4" s="256"/>
      <c r="BA4" s="235" t="s">
        <v>147</v>
      </c>
      <c r="BB4" s="235"/>
      <c r="BC4" s="235"/>
      <c r="BD4" s="235"/>
      <c r="BE4" s="235"/>
      <c r="BF4" s="235" t="s">
        <v>148</v>
      </c>
      <c r="BG4" s="235"/>
      <c r="BH4" s="235"/>
      <c r="BI4" s="235"/>
      <c r="BJ4" s="357"/>
      <c r="BK4" s="365" t="s">
        <v>118</v>
      </c>
      <c r="BL4" s="256" t="s">
        <v>113</v>
      </c>
      <c r="BM4" s="256"/>
      <c r="BN4" s="256"/>
      <c r="BO4" s="256"/>
      <c r="BP4" s="243" t="s">
        <v>147</v>
      </c>
      <c r="BQ4" s="243"/>
      <c r="BR4" s="243"/>
      <c r="BS4" s="243"/>
      <c r="BT4" s="243"/>
      <c r="BU4" s="243" t="s">
        <v>148</v>
      </c>
      <c r="BV4" s="243"/>
      <c r="BW4" s="243"/>
      <c r="BX4" s="243"/>
      <c r="BY4" s="364"/>
      <c r="BZ4" s="365" t="s">
        <v>118</v>
      </c>
      <c r="CA4" s="256" t="s">
        <v>113</v>
      </c>
      <c r="CB4" s="256"/>
      <c r="CC4" s="256"/>
      <c r="CD4" s="256"/>
      <c r="CE4" s="243" t="s">
        <v>147</v>
      </c>
      <c r="CF4" s="243"/>
      <c r="CG4" s="243"/>
      <c r="CH4" s="243"/>
      <c r="CI4" s="243"/>
      <c r="CJ4" s="243" t="s">
        <v>148</v>
      </c>
      <c r="CK4" s="243"/>
      <c r="CL4" s="243"/>
      <c r="CM4" s="243"/>
      <c r="CN4" s="364"/>
      <c r="CO4" s="365" t="s">
        <v>118</v>
      </c>
      <c r="CP4" s="256" t="s">
        <v>113</v>
      </c>
      <c r="CQ4" s="256"/>
      <c r="CR4" s="256"/>
      <c r="CS4" s="256"/>
      <c r="CT4" s="243" t="s">
        <v>147</v>
      </c>
      <c r="CU4" s="243"/>
      <c r="CV4" s="243"/>
      <c r="CW4" s="243"/>
      <c r="CX4" s="243"/>
      <c r="CY4" s="243" t="s">
        <v>148</v>
      </c>
      <c r="CZ4" s="243"/>
      <c r="DA4" s="243"/>
      <c r="DB4" s="243"/>
      <c r="DC4" s="364"/>
      <c r="DD4" s="365" t="s">
        <v>118</v>
      </c>
      <c r="DE4" s="256" t="s">
        <v>113</v>
      </c>
      <c r="DF4" s="256"/>
      <c r="DG4" s="256"/>
      <c r="DH4" s="256"/>
      <c r="DI4" s="243" t="s">
        <v>147</v>
      </c>
      <c r="DJ4" s="243"/>
      <c r="DK4" s="243"/>
      <c r="DL4" s="243"/>
      <c r="DM4" s="243"/>
      <c r="DN4" s="243" t="s">
        <v>148</v>
      </c>
      <c r="DO4" s="243"/>
      <c r="DP4" s="243"/>
      <c r="DQ4" s="243"/>
      <c r="DR4" s="364"/>
      <c r="DS4" s="365" t="s">
        <v>118</v>
      </c>
      <c r="DT4" s="256" t="s">
        <v>113</v>
      </c>
      <c r="DU4" s="256"/>
      <c r="DV4" s="256"/>
      <c r="DW4" s="256"/>
      <c r="DX4" s="243" t="s">
        <v>147</v>
      </c>
      <c r="DY4" s="243"/>
      <c r="DZ4" s="243"/>
      <c r="EA4" s="243"/>
      <c r="EB4" s="243"/>
      <c r="EC4" s="243" t="s">
        <v>148</v>
      </c>
      <c r="ED4" s="243"/>
      <c r="EE4" s="243"/>
      <c r="EF4" s="243"/>
      <c r="EG4" s="364"/>
      <c r="EH4" s="365" t="s">
        <v>118</v>
      </c>
      <c r="EI4" s="256" t="s">
        <v>113</v>
      </c>
      <c r="EJ4" s="256"/>
      <c r="EK4" s="256"/>
      <c r="EL4" s="256"/>
      <c r="EM4" s="243" t="s">
        <v>147</v>
      </c>
      <c r="EN4" s="243"/>
      <c r="EO4" s="243"/>
      <c r="EP4" s="243"/>
      <c r="EQ4" s="243"/>
      <c r="ER4" s="243" t="s">
        <v>148</v>
      </c>
      <c r="ES4" s="243"/>
      <c r="ET4" s="243"/>
      <c r="EU4" s="243"/>
      <c r="EV4" s="364"/>
      <c r="EW4" s="365" t="s">
        <v>118</v>
      </c>
      <c r="EX4" s="256" t="s">
        <v>113</v>
      </c>
      <c r="EY4" s="256"/>
      <c r="EZ4" s="256"/>
      <c r="FA4" s="256"/>
      <c r="FB4" s="243" t="s">
        <v>147</v>
      </c>
      <c r="FC4" s="243"/>
      <c r="FD4" s="243"/>
      <c r="FE4" s="243"/>
      <c r="FF4" s="243"/>
      <c r="FG4" s="243" t="s">
        <v>148</v>
      </c>
      <c r="FH4" s="243"/>
      <c r="FI4" s="243"/>
      <c r="FJ4" s="243"/>
      <c r="FK4" s="364"/>
      <c r="FL4" s="365" t="s">
        <v>118</v>
      </c>
      <c r="FM4" s="256" t="s">
        <v>113</v>
      </c>
      <c r="FN4" s="256"/>
      <c r="FO4" s="256"/>
      <c r="FP4" s="256"/>
      <c r="FQ4" s="243" t="s">
        <v>147</v>
      </c>
      <c r="FR4" s="243"/>
      <c r="FS4" s="243"/>
      <c r="FT4" s="243"/>
      <c r="FU4" s="243"/>
      <c r="FV4" s="243" t="s">
        <v>148</v>
      </c>
      <c r="FW4" s="243"/>
      <c r="FX4" s="243"/>
      <c r="FY4" s="243"/>
      <c r="FZ4" s="364"/>
      <c r="GA4" s="365" t="s">
        <v>118</v>
      </c>
      <c r="GB4" s="256" t="s">
        <v>113</v>
      </c>
      <c r="GC4" s="256"/>
      <c r="GD4" s="256"/>
      <c r="GE4" s="256"/>
      <c r="GF4" s="243" t="s">
        <v>147</v>
      </c>
      <c r="GG4" s="243"/>
      <c r="GH4" s="243"/>
      <c r="GI4" s="243"/>
      <c r="GJ4" s="243"/>
      <c r="GK4" s="243" t="s">
        <v>148</v>
      </c>
      <c r="GL4" s="243"/>
      <c r="GM4" s="243"/>
      <c r="GN4" s="243"/>
      <c r="GO4" s="364"/>
    </row>
    <row r="5" spans="1:197" s="2" customFormat="1" ht="15" customHeight="1" x14ac:dyDescent="0.25">
      <c r="A5" s="370"/>
      <c r="B5" s="229"/>
      <c r="C5" s="365"/>
      <c r="D5" s="362" t="s">
        <v>81</v>
      </c>
      <c r="E5" s="362" t="s">
        <v>82</v>
      </c>
      <c r="F5" s="362" t="s">
        <v>83</v>
      </c>
      <c r="G5" s="362" t="s">
        <v>84</v>
      </c>
      <c r="H5" s="256" t="s">
        <v>137</v>
      </c>
      <c r="I5" s="362" t="s">
        <v>80</v>
      </c>
      <c r="J5" s="362"/>
      <c r="K5" s="362"/>
      <c r="L5" s="362"/>
      <c r="M5" s="256" t="s">
        <v>137</v>
      </c>
      <c r="N5" s="362" t="s">
        <v>80</v>
      </c>
      <c r="O5" s="362"/>
      <c r="P5" s="362"/>
      <c r="Q5" s="363"/>
      <c r="R5" s="365"/>
      <c r="S5" s="362" t="s">
        <v>81</v>
      </c>
      <c r="T5" s="362" t="s">
        <v>82</v>
      </c>
      <c r="U5" s="362" t="s">
        <v>83</v>
      </c>
      <c r="V5" s="362" t="s">
        <v>84</v>
      </c>
      <c r="W5" s="256" t="s">
        <v>118</v>
      </c>
      <c r="X5" s="362" t="s">
        <v>80</v>
      </c>
      <c r="Y5" s="362"/>
      <c r="Z5" s="362"/>
      <c r="AA5" s="362"/>
      <c r="AB5" s="256" t="s">
        <v>118</v>
      </c>
      <c r="AC5" s="362" t="s">
        <v>80</v>
      </c>
      <c r="AD5" s="362"/>
      <c r="AE5" s="362"/>
      <c r="AF5" s="363"/>
      <c r="AG5" s="365"/>
      <c r="AH5" s="362" t="s">
        <v>81</v>
      </c>
      <c r="AI5" s="362" t="s">
        <v>82</v>
      </c>
      <c r="AJ5" s="362" t="s">
        <v>83</v>
      </c>
      <c r="AK5" s="362" t="s">
        <v>84</v>
      </c>
      <c r="AL5" s="256" t="s">
        <v>118</v>
      </c>
      <c r="AM5" s="362" t="s">
        <v>80</v>
      </c>
      <c r="AN5" s="362"/>
      <c r="AO5" s="362"/>
      <c r="AP5" s="362"/>
      <c r="AQ5" s="256" t="s">
        <v>118</v>
      </c>
      <c r="AR5" s="362" t="s">
        <v>80</v>
      </c>
      <c r="AS5" s="362"/>
      <c r="AT5" s="362"/>
      <c r="AU5" s="363"/>
      <c r="AV5" s="365"/>
      <c r="AW5" s="362" t="s">
        <v>81</v>
      </c>
      <c r="AX5" s="362" t="s">
        <v>82</v>
      </c>
      <c r="AY5" s="362" t="s">
        <v>83</v>
      </c>
      <c r="AZ5" s="362" t="s">
        <v>84</v>
      </c>
      <c r="BA5" s="230" t="s">
        <v>118</v>
      </c>
      <c r="BB5" s="231" t="s">
        <v>80</v>
      </c>
      <c r="BC5" s="231"/>
      <c r="BD5" s="231"/>
      <c r="BE5" s="231"/>
      <c r="BF5" s="230" t="s">
        <v>118</v>
      </c>
      <c r="BG5" s="231" t="s">
        <v>80</v>
      </c>
      <c r="BH5" s="231"/>
      <c r="BI5" s="231"/>
      <c r="BJ5" s="358"/>
      <c r="BK5" s="365"/>
      <c r="BL5" s="362" t="s">
        <v>81</v>
      </c>
      <c r="BM5" s="362" t="s">
        <v>82</v>
      </c>
      <c r="BN5" s="362" t="s">
        <v>83</v>
      </c>
      <c r="BO5" s="362" t="s">
        <v>84</v>
      </c>
      <c r="BP5" s="256" t="s">
        <v>118</v>
      </c>
      <c r="BQ5" s="362" t="s">
        <v>80</v>
      </c>
      <c r="BR5" s="362"/>
      <c r="BS5" s="362"/>
      <c r="BT5" s="362"/>
      <c r="BU5" s="256" t="s">
        <v>118</v>
      </c>
      <c r="BV5" s="362" t="s">
        <v>80</v>
      </c>
      <c r="BW5" s="362"/>
      <c r="BX5" s="362"/>
      <c r="BY5" s="363"/>
      <c r="BZ5" s="365"/>
      <c r="CA5" s="362" t="s">
        <v>81</v>
      </c>
      <c r="CB5" s="362" t="s">
        <v>82</v>
      </c>
      <c r="CC5" s="362" t="s">
        <v>83</v>
      </c>
      <c r="CD5" s="362" t="s">
        <v>84</v>
      </c>
      <c r="CE5" s="256" t="s">
        <v>118</v>
      </c>
      <c r="CF5" s="362" t="s">
        <v>80</v>
      </c>
      <c r="CG5" s="362"/>
      <c r="CH5" s="362"/>
      <c r="CI5" s="362"/>
      <c r="CJ5" s="256" t="s">
        <v>118</v>
      </c>
      <c r="CK5" s="362" t="s">
        <v>80</v>
      </c>
      <c r="CL5" s="362"/>
      <c r="CM5" s="362"/>
      <c r="CN5" s="363"/>
      <c r="CO5" s="365"/>
      <c r="CP5" s="362" t="s">
        <v>81</v>
      </c>
      <c r="CQ5" s="362" t="s">
        <v>82</v>
      </c>
      <c r="CR5" s="362" t="s">
        <v>83</v>
      </c>
      <c r="CS5" s="362" t="s">
        <v>84</v>
      </c>
      <c r="CT5" s="256" t="s">
        <v>118</v>
      </c>
      <c r="CU5" s="362" t="s">
        <v>80</v>
      </c>
      <c r="CV5" s="362"/>
      <c r="CW5" s="362"/>
      <c r="CX5" s="362"/>
      <c r="CY5" s="256" t="s">
        <v>118</v>
      </c>
      <c r="CZ5" s="362" t="s">
        <v>80</v>
      </c>
      <c r="DA5" s="362"/>
      <c r="DB5" s="362"/>
      <c r="DC5" s="363"/>
      <c r="DD5" s="365"/>
      <c r="DE5" s="362" t="s">
        <v>81</v>
      </c>
      <c r="DF5" s="362" t="s">
        <v>82</v>
      </c>
      <c r="DG5" s="362" t="s">
        <v>83</v>
      </c>
      <c r="DH5" s="362" t="s">
        <v>84</v>
      </c>
      <c r="DI5" s="256" t="s">
        <v>118</v>
      </c>
      <c r="DJ5" s="362" t="s">
        <v>80</v>
      </c>
      <c r="DK5" s="362"/>
      <c r="DL5" s="362"/>
      <c r="DM5" s="362"/>
      <c r="DN5" s="256" t="s">
        <v>118</v>
      </c>
      <c r="DO5" s="362" t="s">
        <v>80</v>
      </c>
      <c r="DP5" s="362"/>
      <c r="DQ5" s="362"/>
      <c r="DR5" s="363"/>
      <c r="DS5" s="365"/>
      <c r="DT5" s="362" t="s">
        <v>81</v>
      </c>
      <c r="DU5" s="362" t="s">
        <v>82</v>
      </c>
      <c r="DV5" s="362" t="s">
        <v>83</v>
      </c>
      <c r="DW5" s="362" t="s">
        <v>84</v>
      </c>
      <c r="DX5" s="256" t="s">
        <v>118</v>
      </c>
      <c r="DY5" s="362" t="s">
        <v>80</v>
      </c>
      <c r="DZ5" s="362"/>
      <c r="EA5" s="362"/>
      <c r="EB5" s="362"/>
      <c r="EC5" s="256" t="s">
        <v>118</v>
      </c>
      <c r="ED5" s="362" t="s">
        <v>80</v>
      </c>
      <c r="EE5" s="362"/>
      <c r="EF5" s="362"/>
      <c r="EG5" s="363"/>
      <c r="EH5" s="365"/>
      <c r="EI5" s="362" t="s">
        <v>81</v>
      </c>
      <c r="EJ5" s="362" t="s">
        <v>82</v>
      </c>
      <c r="EK5" s="362" t="s">
        <v>83</v>
      </c>
      <c r="EL5" s="362" t="s">
        <v>84</v>
      </c>
      <c r="EM5" s="256" t="s">
        <v>118</v>
      </c>
      <c r="EN5" s="362" t="s">
        <v>80</v>
      </c>
      <c r="EO5" s="362"/>
      <c r="EP5" s="362"/>
      <c r="EQ5" s="362"/>
      <c r="ER5" s="256" t="s">
        <v>118</v>
      </c>
      <c r="ES5" s="362" t="s">
        <v>80</v>
      </c>
      <c r="ET5" s="362"/>
      <c r="EU5" s="362"/>
      <c r="EV5" s="363"/>
      <c r="EW5" s="365"/>
      <c r="EX5" s="362" t="s">
        <v>81</v>
      </c>
      <c r="EY5" s="362" t="s">
        <v>82</v>
      </c>
      <c r="EZ5" s="362" t="s">
        <v>83</v>
      </c>
      <c r="FA5" s="362" t="s">
        <v>84</v>
      </c>
      <c r="FB5" s="256" t="s">
        <v>118</v>
      </c>
      <c r="FC5" s="362" t="s">
        <v>80</v>
      </c>
      <c r="FD5" s="362"/>
      <c r="FE5" s="362"/>
      <c r="FF5" s="362"/>
      <c r="FG5" s="256" t="s">
        <v>118</v>
      </c>
      <c r="FH5" s="362" t="s">
        <v>80</v>
      </c>
      <c r="FI5" s="362"/>
      <c r="FJ5" s="362"/>
      <c r="FK5" s="363"/>
      <c r="FL5" s="365"/>
      <c r="FM5" s="362" t="s">
        <v>81</v>
      </c>
      <c r="FN5" s="362" t="s">
        <v>82</v>
      </c>
      <c r="FO5" s="362" t="s">
        <v>83</v>
      </c>
      <c r="FP5" s="362" t="s">
        <v>84</v>
      </c>
      <c r="FQ5" s="256" t="s">
        <v>118</v>
      </c>
      <c r="FR5" s="362" t="s">
        <v>80</v>
      </c>
      <c r="FS5" s="362"/>
      <c r="FT5" s="362"/>
      <c r="FU5" s="362"/>
      <c r="FV5" s="256" t="s">
        <v>118</v>
      </c>
      <c r="FW5" s="362" t="s">
        <v>80</v>
      </c>
      <c r="FX5" s="362"/>
      <c r="FY5" s="362"/>
      <c r="FZ5" s="363"/>
      <c r="GA5" s="365"/>
      <c r="GB5" s="362" t="s">
        <v>81</v>
      </c>
      <c r="GC5" s="362" t="s">
        <v>82</v>
      </c>
      <c r="GD5" s="362" t="s">
        <v>83</v>
      </c>
      <c r="GE5" s="362" t="s">
        <v>84</v>
      </c>
      <c r="GF5" s="256" t="s">
        <v>118</v>
      </c>
      <c r="GG5" s="362" t="s">
        <v>80</v>
      </c>
      <c r="GH5" s="362"/>
      <c r="GI5" s="362"/>
      <c r="GJ5" s="362"/>
      <c r="GK5" s="256" t="s">
        <v>118</v>
      </c>
      <c r="GL5" s="362" t="s">
        <v>80</v>
      </c>
      <c r="GM5" s="362"/>
      <c r="GN5" s="362"/>
      <c r="GO5" s="363"/>
    </row>
    <row r="6" spans="1:197" s="6" customFormat="1" x14ac:dyDescent="0.2">
      <c r="A6" s="370"/>
      <c r="B6" s="229"/>
      <c r="C6" s="365"/>
      <c r="D6" s="362"/>
      <c r="E6" s="362"/>
      <c r="F6" s="362"/>
      <c r="G6" s="362"/>
      <c r="H6" s="256"/>
      <c r="I6" s="51" t="s">
        <v>81</v>
      </c>
      <c r="J6" s="51" t="s">
        <v>82</v>
      </c>
      <c r="K6" s="51" t="s">
        <v>83</v>
      </c>
      <c r="L6" s="51" t="s">
        <v>84</v>
      </c>
      <c r="M6" s="256"/>
      <c r="N6" s="51" t="s">
        <v>81</v>
      </c>
      <c r="O6" s="51" t="s">
        <v>82</v>
      </c>
      <c r="P6" s="51" t="s">
        <v>83</v>
      </c>
      <c r="Q6" s="86" t="s">
        <v>84</v>
      </c>
      <c r="R6" s="365"/>
      <c r="S6" s="362"/>
      <c r="T6" s="362"/>
      <c r="U6" s="362"/>
      <c r="V6" s="362"/>
      <c r="W6" s="256"/>
      <c r="X6" s="51" t="s">
        <v>81</v>
      </c>
      <c r="Y6" s="51" t="s">
        <v>82</v>
      </c>
      <c r="Z6" s="51" t="s">
        <v>83</v>
      </c>
      <c r="AA6" s="51" t="s">
        <v>84</v>
      </c>
      <c r="AB6" s="256"/>
      <c r="AC6" s="51" t="s">
        <v>81</v>
      </c>
      <c r="AD6" s="51" t="s">
        <v>82</v>
      </c>
      <c r="AE6" s="51" t="s">
        <v>83</v>
      </c>
      <c r="AF6" s="86" t="s">
        <v>84</v>
      </c>
      <c r="AG6" s="365"/>
      <c r="AH6" s="362"/>
      <c r="AI6" s="362"/>
      <c r="AJ6" s="362"/>
      <c r="AK6" s="362"/>
      <c r="AL6" s="256"/>
      <c r="AM6" s="51" t="s">
        <v>81</v>
      </c>
      <c r="AN6" s="51" t="s">
        <v>82</v>
      </c>
      <c r="AO6" s="51" t="s">
        <v>83</v>
      </c>
      <c r="AP6" s="51" t="s">
        <v>84</v>
      </c>
      <c r="AQ6" s="256"/>
      <c r="AR6" s="51" t="s">
        <v>81</v>
      </c>
      <c r="AS6" s="51" t="s">
        <v>82</v>
      </c>
      <c r="AT6" s="51" t="s">
        <v>83</v>
      </c>
      <c r="AU6" s="86" t="s">
        <v>84</v>
      </c>
      <c r="AV6" s="365"/>
      <c r="AW6" s="362"/>
      <c r="AX6" s="362"/>
      <c r="AY6" s="362"/>
      <c r="AZ6" s="362"/>
      <c r="BA6" s="230"/>
      <c r="BB6" s="17" t="s">
        <v>81</v>
      </c>
      <c r="BC6" s="17" t="s">
        <v>82</v>
      </c>
      <c r="BD6" s="17" t="s">
        <v>83</v>
      </c>
      <c r="BE6" s="17" t="s">
        <v>84</v>
      </c>
      <c r="BF6" s="230"/>
      <c r="BG6" s="17" t="s">
        <v>81</v>
      </c>
      <c r="BH6" s="17" t="s">
        <v>82</v>
      </c>
      <c r="BI6" s="17" t="s">
        <v>83</v>
      </c>
      <c r="BJ6" s="55" t="s">
        <v>84</v>
      </c>
      <c r="BK6" s="365"/>
      <c r="BL6" s="362"/>
      <c r="BM6" s="362"/>
      <c r="BN6" s="362"/>
      <c r="BO6" s="362"/>
      <c r="BP6" s="256"/>
      <c r="BQ6" s="51" t="s">
        <v>81</v>
      </c>
      <c r="BR6" s="51" t="s">
        <v>82</v>
      </c>
      <c r="BS6" s="51" t="s">
        <v>83</v>
      </c>
      <c r="BT6" s="51" t="s">
        <v>84</v>
      </c>
      <c r="BU6" s="256"/>
      <c r="BV6" s="51" t="s">
        <v>81</v>
      </c>
      <c r="BW6" s="51" t="s">
        <v>82</v>
      </c>
      <c r="BX6" s="51" t="s">
        <v>83</v>
      </c>
      <c r="BY6" s="86" t="s">
        <v>84</v>
      </c>
      <c r="BZ6" s="365"/>
      <c r="CA6" s="362"/>
      <c r="CB6" s="362"/>
      <c r="CC6" s="362"/>
      <c r="CD6" s="362"/>
      <c r="CE6" s="256"/>
      <c r="CF6" s="51" t="s">
        <v>81</v>
      </c>
      <c r="CG6" s="51" t="s">
        <v>82</v>
      </c>
      <c r="CH6" s="51" t="s">
        <v>83</v>
      </c>
      <c r="CI6" s="51" t="s">
        <v>84</v>
      </c>
      <c r="CJ6" s="256"/>
      <c r="CK6" s="51" t="s">
        <v>81</v>
      </c>
      <c r="CL6" s="51" t="s">
        <v>82</v>
      </c>
      <c r="CM6" s="51" t="s">
        <v>83</v>
      </c>
      <c r="CN6" s="86" t="s">
        <v>84</v>
      </c>
      <c r="CO6" s="365"/>
      <c r="CP6" s="362"/>
      <c r="CQ6" s="362"/>
      <c r="CR6" s="362"/>
      <c r="CS6" s="362"/>
      <c r="CT6" s="256"/>
      <c r="CU6" s="51" t="s">
        <v>81</v>
      </c>
      <c r="CV6" s="51" t="s">
        <v>82</v>
      </c>
      <c r="CW6" s="51" t="s">
        <v>83</v>
      </c>
      <c r="CX6" s="51" t="s">
        <v>84</v>
      </c>
      <c r="CY6" s="256"/>
      <c r="CZ6" s="51" t="s">
        <v>81</v>
      </c>
      <c r="DA6" s="51" t="s">
        <v>82</v>
      </c>
      <c r="DB6" s="51" t="s">
        <v>83</v>
      </c>
      <c r="DC6" s="86" t="s">
        <v>84</v>
      </c>
      <c r="DD6" s="365"/>
      <c r="DE6" s="362"/>
      <c r="DF6" s="362"/>
      <c r="DG6" s="362"/>
      <c r="DH6" s="362"/>
      <c r="DI6" s="256"/>
      <c r="DJ6" s="51" t="s">
        <v>81</v>
      </c>
      <c r="DK6" s="51" t="s">
        <v>82</v>
      </c>
      <c r="DL6" s="51" t="s">
        <v>83</v>
      </c>
      <c r="DM6" s="51" t="s">
        <v>84</v>
      </c>
      <c r="DN6" s="256"/>
      <c r="DO6" s="51" t="s">
        <v>81</v>
      </c>
      <c r="DP6" s="51" t="s">
        <v>82</v>
      </c>
      <c r="DQ6" s="51" t="s">
        <v>83</v>
      </c>
      <c r="DR6" s="86" t="s">
        <v>84</v>
      </c>
      <c r="DS6" s="365"/>
      <c r="DT6" s="362"/>
      <c r="DU6" s="362"/>
      <c r="DV6" s="362"/>
      <c r="DW6" s="362"/>
      <c r="DX6" s="256"/>
      <c r="DY6" s="51" t="s">
        <v>81</v>
      </c>
      <c r="DZ6" s="51" t="s">
        <v>82</v>
      </c>
      <c r="EA6" s="51" t="s">
        <v>83</v>
      </c>
      <c r="EB6" s="51" t="s">
        <v>84</v>
      </c>
      <c r="EC6" s="256"/>
      <c r="ED6" s="51" t="s">
        <v>81</v>
      </c>
      <c r="EE6" s="51" t="s">
        <v>82</v>
      </c>
      <c r="EF6" s="51" t="s">
        <v>83</v>
      </c>
      <c r="EG6" s="86" t="s">
        <v>84</v>
      </c>
      <c r="EH6" s="365"/>
      <c r="EI6" s="362"/>
      <c r="EJ6" s="362"/>
      <c r="EK6" s="362"/>
      <c r="EL6" s="362"/>
      <c r="EM6" s="256"/>
      <c r="EN6" s="51" t="s">
        <v>81</v>
      </c>
      <c r="EO6" s="51" t="s">
        <v>82</v>
      </c>
      <c r="EP6" s="51" t="s">
        <v>83</v>
      </c>
      <c r="EQ6" s="51" t="s">
        <v>84</v>
      </c>
      <c r="ER6" s="256"/>
      <c r="ES6" s="51" t="s">
        <v>81</v>
      </c>
      <c r="ET6" s="51" t="s">
        <v>82</v>
      </c>
      <c r="EU6" s="51" t="s">
        <v>83</v>
      </c>
      <c r="EV6" s="86" t="s">
        <v>84</v>
      </c>
      <c r="EW6" s="365"/>
      <c r="EX6" s="362"/>
      <c r="EY6" s="362"/>
      <c r="EZ6" s="362"/>
      <c r="FA6" s="362"/>
      <c r="FB6" s="256"/>
      <c r="FC6" s="51" t="s">
        <v>81</v>
      </c>
      <c r="FD6" s="51" t="s">
        <v>82</v>
      </c>
      <c r="FE6" s="51" t="s">
        <v>83</v>
      </c>
      <c r="FF6" s="51" t="s">
        <v>84</v>
      </c>
      <c r="FG6" s="256"/>
      <c r="FH6" s="51" t="s">
        <v>81</v>
      </c>
      <c r="FI6" s="51" t="s">
        <v>82</v>
      </c>
      <c r="FJ6" s="51" t="s">
        <v>83</v>
      </c>
      <c r="FK6" s="86" t="s">
        <v>84</v>
      </c>
      <c r="FL6" s="365"/>
      <c r="FM6" s="362"/>
      <c r="FN6" s="362"/>
      <c r="FO6" s="362"/>
      <c r="FP6" s="362"/>
      <c r="FQ6" s="256"/>
      <c r="FR6" s="51" t="s">
        <v>81</v>
      </c>
      <c r="FS6" s="51" t="s">
        <v>82</v>
      </c>
      <c r="FT6" s="51" t="s">
        <v>83</v>
      </c>
      <c r="FU6" s="51" t="s">
        <v>84</v>
      </c>
      <c r="FV6" s="256"/>
      <c r="FW6" s="51" t="s">
        <v>81</v>
      </c>
      <c r="FX6" s="51" t="s">
        <v>82</v>
      </c>
      <c r="FY6" s="51" t="s">
        <v>83</v>
      </c>
      <c r="FZ6" s="86" t="s">
        <v>84</v>
      </c>
      <c r="GA6" s="365"/>
      <c r="GB6" s="362"/>
      <c r="GC6" s="362"/>
      <c r="GD6" s="362"/>
      <c r="GE6" s="362"/>
      <c r="GF6" s="256"/>
      <c r="GG6" s="51" t="s">
        <v>81</v>
      </c>
      <c r="GH6" s="51" t="s">
        <v>82</v>
      </c>
      <c r="GI6" s="51" t="s">
        <v>83</v>
      </c>
      <c r="GJ6" s="51" t="s">
        <v>84</v>
      </c>
      <c r="GK6" s="256"/>
      <c r="GL6" s="51" t="s">
        <v>81</v>
      </c>
      <c r="GM6" s="51" t="s">
        <v>82</v>
      </c>
      <c r="GN6" s="51" t="s">
        <v>83</v>
      </c>
      <c r="GO6" s="86" t="s">
        <v>84</v>
      </c>
    </row>
    <row r="7" spans="1:197" x14ac:dyDescent="0.2">
      <c r="A7" s="70">
        <v>1</v>
      </c>
      <c r="B7" s="3" t="s">
        <v>2</v>
      </c>
      <c r="C7" s="87">
        <v>163506.36000000002</v>
      </c>
      <c r="D7" s="40">
        <v>40877</v>
      </c>
      <c r="E7" s="40">
        <v>40877</v>
      </c>
      <c r="F7" s="40">
        <v>40877</v>
      </c>
      <c r="G7" s="40">
        <v>40875.360000000015</v>
      </c>
      <c r="H7" s="40">
        <v>4327</v>
      </c>
      <c r="I7" s="40">
        <v>1082</v>
      </c>
      <c r="J7" s="40">
        <v>1082</v>
      </c>
      <c r="K7" s="40">
        <v>1082</v>
      </c>
      <c r="L7" s="40">
        <v>1081</v>
      </c>
      <c r="M7" s="40">
        <v>159179.36000000002</v>
      </c>
      <c r="N7" s="40">
        <v>39795</v>
      </c>
      <c r="O7" s="40">
        <v>39795</v>
      </c>
      <c r="P7" s="40">
        <v>39795</v>
      </c>
      <c r="Q7" s="88">
        <v>39794.360000000015</v>
      </c>
      <c r="R7" s="87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  <c r="AB7" s="40">
        <v>0</v>
      </c>
      <c r="AC7" s="40">
        <v>0</v>
      </c>
      <c r="AD7" s="40">
        <v>0</v>
      </c>
      <c r="AE7" s="40">
        <v>0</v>
      </c>
      <c r="AF7" s="88">
        <v>0</v>
      </c>
      <c r="AG7" s="87">
        <v>0</v>
      </c>
      <c r="AH7" s="40">
        <v>0</v>
      </c>
      <c r="AI7" s="40">
        <v>0</v>
      </c>
      <c r="AJ7" s="40">
        <v>0</v>
      </c>
      <c r="AK7" s="40">
        <v>0</v>
      </c>
      <c r="AL7" s="40">
        <v>0</v>
      </c>
      <c r="AM7" s="40">
        <v>0</v>
      </c>
      <c r="AN7" s="40">
        <v>0</v>
      </c>
      <c r="AO7" s="40">
        <v>0</v>
      </c>
      <c r="AP7" s="40">
        <v>0</v>
      </c>
      <c r="AQ7" s="40">
        <v>0</v>
      </c>
      <c r="AR7" s="40">
        <v>0</v>
      </c>
      <c r="AS7" s="40">
        <v>0</v>
      </c>
      <c r="AT7" s="40">
        <v>0</v>
      </c>
      <c r="AU7" s="88">
        <v>0</v>
      </c>
      <c r="AV7" s="87">
        <v>0</v>
      </c>
      <c r="AW7" s="40">
        <v>0</v>
      </c>
      <c r="AX7" s="40">
        <v>0</v>
      </c>
      <c r="AY7" s="40">
        <v>0</v>
      </c>
      <c r="AZ7" s="40">
        <v>0</v>
      </c>
      <c r="BA7" s="18">
        <v>0</v>
      </c>
      <c r="BB7" s="18">
        <v>0</v>
      </c>
      <c r="BC7" s="18">
        <v>0</v>
      </c>
      <c r="BD7" s="18"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57">
        <v>0</v>
      </c>
      <c r="BK7" s="87">
        <v>67685.600000000006</v>
      </c>
      <c r="BL7" s="40">
        <v>67685.600000000006</v>
      </c>
      <c r="BM7" s="40">
        <v>0</v>
      </c>
      <c r="BN7" s="40">
        <v>0</v>
      </c>
      <c r="BO7" s="40">
        <v>0</v>
      </c>
      <c r="BP7" s="40">
        <v>1791</v>
      </c>
      <c r="BQ7" s="40">
        <v>1791</v>
      </c>
      <c r="BR7" s="40">
        <v>0</v>
      </c>
      <c r="BS7" s="40">
        <v>0</v>
      </c>
      <c r="BT7" s="40">
        <v>0</v>
      </c>
      <c r="BU7" s="40">
        <v>65894.600000000006</v>
      </c>
      <c r="BV7" s="40">
        <v>65894.600000000006</v>
      </c>
      <c r="BW7" s="40">
        <v>0</v>
      </c>
      <c r="BX7" s="40">
        <v>0</v>
      </c>
      <c r="BY7" s="40">
        <v>0</v>
      </c>
      <c r="BZ7" s="87">
        <v>0</v>
      </c>
      <c r="CA7" s="40">
        <v>0</v>
      </c>
      <c r="CB7" s="40">
        <v>0</v>
      </c>
      <c r="CC7" s="40">
        <v>0</v>
      </c>
      <c r="CD7" s="40">
        <v>0</v>
      </c>
      <c r="CE7" s="40">
        <v>0</v>
      </c>
      <c r="CF7" s="40">
        <v>0</v>
      </c>
      <c r="CG7" s="40">
        <v>0</v>
      </c>
      <c r="CH7" s="40">
        <v>0</v>
      </c>
      <c r="CI7" s="40">
        <v>0</v>
      </c>
      <c r="CJ7" s="40">
        <v>0</v>
      </c>
      <c r="CK7" s="40">
        <v>0</v>
      </c>
      <c r="CL7" s="40">
        <v>0</v>
      </c>
      <c r="CM7" s="40">
        <v>0</v>
      </c>
      <c r="CN7" s="88">
        <v>0</v>
      </c>
      <c r="CO7" s="87">
        <v>0</v>
      </c>
      <c r="CP7" s="40">
        <v>0</v>
      </c>
      <c r="CQ7" s="40">
        <v>0</v>
      </c>
      <c r="CR7" s="40">
        <v>0</v>
      </c>
      <c r="CS7" s="40">
        <v>0</v>
      </c>
      <c r="CT7" s="40">
        <v>0</v>
      </c>
      <c r="CU7" s="40">
        <v>0</v>
      </c>
      <c r="CV7" s="40">
        <v>0</v>
      </c>
      <c r="CW7" s="40">
        <v>0</v>
      </c>
      <c r="CX7" s="40">
        <v>0</v>
      </c>
      <c r="CY7" s="40">
        <v>0</v>
      </c>
      <c r="CZ7" s="40">
        <v>0</v>
      </c>
      <c r="DA7" s="40">
        <v>0</v>
      </c>
      <c r="DB7" s="40">
        <v>0</v>
      </c>
      <c r="DC7" s="88">
        <v>0</v>
      </c>
      <c r="DD7" s="87">
        <v>0</v>
      </c>
      <c r="DE7" s="40">
        <v>0</v>
      </c>
      <c r="DF7" s="40">
        <v>0</v>
      </c>
      <c r="DG7" s="40">
        <v>0</v>
      </c>
      <c r="DH7" s="40">
        <v>0</v>
      </c>
      <c r="DI7" s="40">
        <v>0</v>
      </c>
      <c r="DJ7" s="40">
        <v>0</v>
      </c>
      <c r="DK7" s="40">
        <v>0</v>
      </c>
      <c r="DL7" s="40">
        <v>0</v>
      </c>
      <c r="DM7" s="40">
        <v>0</v>
      </c>
      <c r="DN7" s="40">
        <v>0</v>
      </c>
      <c r="DO7" s="40">
        <v>0</v>
      </c>
      <c r="DP7" s="40">
        <v>0</v>
      </c>
      <c r="DQ7" s="40">
        <v>0</v>
      </c>
      <c r="DR7" s="88">
        <v>0</v>
      </c>
      <c r="DS7" s="87">
        <v>0</v>
      </c>
      <c r="DT7" s="40">
        <v>0</v>
      </c>
      <c r="DU7" s="40">
        <v>0</v>
      </c>
      <c r="DV7" s="40">
        <v>0</v>
      </c>
      <c r="DW7" s="40">
        <v>0</v>
      </c>
      <c r="DX7" s="40">
        <v>0</v>
      </c>
      <c r="DY7" s="40">
        <v>0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</v>
      </c>
      <c r="EF7" s="40">
        <v>0</v>
      </c>
      <c r="EG7" s="88">
        <v>0</v>
      </c>
      <c r="EH7" s="87">
        <v>0</v>
      </c>
      <c r="EI7" s="40">
        <v>0</v>
      </c>
      <c r="EJ7" s="40">
        <v>0</v>
      </c>
      <c r="EK7" s="40">
        <v>0</v>
      </c>
      <c r="EL7" s="40">
        <v>0</v>
      </c>
      <c r="EM7" s="40">
        <v>0</v>
      </c>
      <c r="EN7" s="40">
        <v>0</v>
      </c>
      <c r="EO7" s="40">
        <v>0</v>
      </c>
      <c r="EP7" s="40">
        <v>0</v>
      </c>
      <c r="EQ7" s="40">
        <v>0</v>
      </c>
      <c r="ER7" s="40">
        <v>0</v>
      </c>
      <c r="ES7" s="40">
        <v>0</v>
      </c>
      <c r="ET7" s="40">
        <v>0</v>
      </c>
      <c r="EU7" s="40">
        <v>0</v>
      </c>
      <c r="EV7" s="88">
        <v>0</v>
      </c>
      <c r="EW7" s="87">
        <v>0</v>
      </c>
      <c r="EX7" s="40">
        <v>0</v>
      </c>
      <c r="EY7" s="40">
        <v>0</v>
      </c>
      <c r="EZ7" s="40">
        <v>0</v>
      </c>
      <c r="FA7" s="40">
        <v>0</v>
      </c>
      <c r="FB7" s="40">
        <v>0</v>
      </c>
      <c r="FC7" s="40">
        <v>0</v>
      </c>
      <c r="FD7" s="40">
        <v>0</v>
      </c>
      <c r="FE7" s="40">
        <v>0</v>
      </c>
      <c r="FF7" s="40">
        <v>0</v>
      </c>
      <c r="FG7" s="40">
        <v>0</v>
      </c>
      <c r="FH7" s="40">
        <v>0</v>
      </c>
      <c r="FI7" s="40">
        <v>0</v>
      </c>
      <c r="FJ7" s="40">
        <v>0</v>
      </c>
      <c r="FK7" s="88">
        <v>0</v>
      </c>
      <c r="FL7" s="87">
        <v>0</v>
      </c>
      <c r="FM7" s="40">
        <v>0</v>
      </c>
      <c r="FN7" s="40">
        <v>0</v>
      </c>
      <c r="FO7" s="40">
        <v>0</v>
      </c>
      <c r="FP7" s="40">
        <v>0</v>
      </c>
      <c r="FQ7" s="40">
        <v>0</v>
      </c>
      <c r="FR7" s="40">
        <v>0</v>
      </c>
      <c r="FS7" s="40">
        <v>0</v>
      </c>
      <c r="FT7" s="40">
        <v>0</v>
      </c>
      <c r="FU7" s="40">
        <v>0</v>
      </c>
      <c r="FV7" s="40">
        <v>0</v>
      </c>
      <c r="FW7" s="40">
        <v>0</v>
      </c>
      <c r="FX7" s="40">
        <v>0</v>
      </c>
      <c r="FY7" s="40">
        <v>0</v>
      </c>
      <c r="FZ7" s="88">
        <v>0</v>
      </c>
      <c r="GA7" s="87">
        <v>0</v>
      </c>
      <c r="GB7" s="40">
        <v>0</v>
      </c>
      <c r="GC7" s="40">
        <v>0</v>
      </c>
      <c r="GD7" s="40">
        <v>0</v>
      </c>
      <c r="GE7" s="40">
        <v>0</v>
      </c>
      <c r="GF7" s="40">
        <v>0</v>
      </c>
      <c r="GG7" s="40">
        <v>0</v>
      </c>
      <c r="GH7" s="40">
        <v>0</v>
      </c>
      <c r="GI7" s="40">
        <v>0</v>
      </c>
      <c r="GJ7" s="40">
        <v>0</v>
      </c>
      <c r="GK7" s="40">
        <v>0</v>
      </c>
      <c r="GL7" s="40">
        <v>0</v>
      </c>
      <c r="GM7" s="40">
        <v>0</v>
      </c>
      <c r="GN7" s="40">
        <v>0</v>
      </c>
      <c r="GO7" s="88">
        <v>0</v>
      </c>
    </row>
    <row r="8" spans="1:197" x14ac:dyDescent="0.2">
      <c r="A8" s="70">
        <v>2</v>
      </c>
      <c r="B8" s="3" t="s">
        <v>3</v>
      </c>
      <c r="C8" s="87">
        <v>433445.88</v>
      </c>
      <c r="D8" s="40">
        <v>108361</v>
      </c>
      <c r="E8" s="40">
        <v>108361</v>
      </c>
      <c r="F8" s="40">
        <v>108361</v>
      </c>
      <c r="G8" s="40">
        <v>108362.88</v>
      </c>
      <c r="H8" s="40">
        <v>31537</v>
      </c>
      <c r="I8" s="40">
        <v>7884</v>
      </c>
      <c r="J8" s="40">
        <v>7884</v>
      </c>
      <c r="K8" s="40">
        <v>7884</v>
      </c>
      <c r="L8" s="40">
        <v>7885</v>
      </c>
      <c r="M8" s="40">
        <v>401908.88</v>
      </c>
      <c r="N8" s="40">
        <v>100477</v>
      </c>
      <c r="O8" s="40">
        <v>100477</v>
      </c>
      <c r="P8" s="40">
        <v>100477</v>
      </c>
      <c r="Q8" s="88">
        <v>100477.88</v>
      </c>
      <c r="R8" s="87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40">
        <v>0</v>
      </c>
      <c r="AE8" s="40">
        <v>0</v>
      </c>
      <c r="AF8" s="88">
        <v>0</v>
      </c>
      <c r="AG8" s="87">
        <v>0</v>
      </c>
      <c r="AH8" s="40">
        <v>0</v>
      </c>
      <c r="AI8" s="40">
        <v>0</v>
      </c>
      <c r="AJ8" s="40">
        <v>0</v>
      </c>
      <c r="AK8" s="40">
        <v>0</v>
      </c>
      <c r="AL8" s="40">
        <v>0</v>
      </c>
      <c r="AM8" s="40">
        <v>0</v>
      </c>
      <c r="AN8" s="40">
        <v>0</v>
      </c>
      <c r="AO8" s="40">
        <v>0</v>
      </c>
      <c r="AP8" s="40">
        <v>0</v>
      </c>
      <c r="AQ8" s="40">
        <v>0</v>
      </c>
      <c r="AR8" s="40">
        <v>0</v>
      </c>
      <c r="AS8" s="40">
        <v>0</v>
      </c>
      <c r="AT8" s="40">
        <v>0</v>
      </c>
      <c r="AU8" s="88">
        <v>0</v>
      </c>
      <c r="AV8" s="87">
        <v>0</v>
      </c>
      <c r="AW8" s="40">
        <v>0</v>
      </c>
      <c r="AX8" s="40">
        <v>0</v>
      </c>
      <c r="AY8" s="40">
        <v>0</v>
      </c>
      <c r="AZ8" s="40">
        <v>0</v>
      </c>
      <c r="BA8" s="18">
        <v>0</v>
      </c>
      <c r="BB8" s="18">
        <v>0</v>
      </c>
      <c r="BC8" s="18"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57">
        <v>0</v>
      </c>
      <c r="BK8" s="87">
        <v>292405.88</v>
      </c>
      <c r="BL8" s="40">
        <v>292405.88</v>
      </c>
      <c r="BM8" s="40">
        <v>0</v>
      </c>
      <c r="BN8" s="40">
        <v>0</v>
      </c>
      <c r="BO8" s="40">
        <v>0</v>
      </c>
      <c r="BP8" s="40">
        <v>21275</v>
      </c>
      <c r="BQ8" s="40">
        <v>21275</v>
      </c>
      <c r="BR8" s="40">
        <v>0</v>
      </c>
      <c r="BS8" s="40">
        <v>0</v>
      </c>
      <c r="BT8" s="40">
        <v>0</v>
      </c>
      <c r="BU8" s="40">
        <v>271130.88</v>
      </c>
      <c r="BV8" s="40">
        <v>271130.88</v>
      </c>
      <c r="BW8" s="40">
        <v>0</v>
      </c>
      <c r="BX8" s="40">
        <v>0</v>
      </c>
      <c r="BY8" s="40">
        <v>0</v>
      </c>
      <c r="BZ8" s="87">
        <v>0</v>
      </c>
      <c r="CA8" s="40">
        <v>0</v>
      </c>
      <c r="CB8" s="40">
        <v>0</v>
      </c>
      <c r="CC8" s="40">
        <v>0</v>
      </c>
      <c r="CD8" s="40">
        <v>0</v>
      </c>
      <c r="CE8" s="40">
        <v>0</v>
      </c>
      <c r="CF8" s="40">
        <v>0</v>
      </c>
      <c r="CG8" s="40">
        <v>0</v>
      </c>
      <c r="CH8" s="40">
        <v>0</v>
      </c>
      <c r="CI8" s="40">
        <v>0</v>
      </c>
      <c r="CJ8" s="40">
        <v>0</v>
      </c>
      <c r="CK8" s="40">
        <v>0</v>
      </c>
      <c r="CL8" s="40">
        <v>0</v>
      </c>
      <c r="CM8" s="40">
        <v>0</v>
      </c>
      <c r="CN8" s="88">
        <v>0</v>
      </c>
      <c r="CO8" s="87">
        <v>0</v>
      </c>
      <c r="CP8" s="40">
        <v>0</v>
      </c>
      <c r="CQ8" s="40">
        <v>0</v>
      </c>
      <c r="CR8" s="40">
        <v>0</v>
      </c>
      <c r="CS8" s="40">
        <v>0</v>
      </c>
      <c r="CT8" s="40">
        <v>0</v>
      </c>
      <c r="CU8" s="40">
        <v>0</v>
      </c>
      <c r="CV8" s="40">
        <v>0</v>
      </c>
      <c r="CW8" s="40">
        <v>0</v>
      </c>
      <c r="CX8" s="40">
        <v>0</v>
      </c>
      <c r="CY8" s="40">
        <v>0</v>
      </c>
      <c r="CZ8" s="40">
        <v>0</v>
      </c>
      <c r="DA8" s="40">
        <v>0</v>
      </c>
      <c r="DB8" s="40">
        <v>0</v>
      </c>
      <c r="DC8" s="88">
        <v>0</v>
      </c>
      <c r="DD8" s="87">
        <v>0</v>
      </c>
      <c r="DE8" s="40">
        <v>0</v>
      </c>
      <c r="DF8" s="40">
        <v>0</v>
      </c>
      <c r="DG8" s="40">
        <v>0</v>
      </c>
      <c r="DH8" s="40">
        <v>0</v>
      </c>
      <c r="DI8" s="40">
        <v>0</v>
      </c>
      <c r="DJ8" s="40">
        <v>0</v>
      </c>
      <c r="DK8" s="40">
        <v>0</v>
      </c>
      <c r="DL8" s="40">
        <v>0</v>
      </c>
      <c r="DM8" s="40">
        <v>0</v>
      </c>
      <c r="DN8" s="40">
        <v>0</v>
      </c>
      <c r="DO8" s="40">
        <v>0</v>
      </c>
      <c r="DP8" s="40">
        <v>0</v>
      </c>
      <c r="DQ8" s="40">
        <v>0</v>
      </c>
      <c r="DR8" s="88">
        <v>0</v>
      </c>
      <c r="DS8" s="87">
        <v>0</v>
      </c>
      <c r="DT8" s="40">
        <v>0</v>
      </c>
      <c r="DU8" s="40">
        <v>0</v>
      </c>
      <c r="DV8" s="40">
        <v>0</v>
      </c>
      <c r="DW8" s="40">
        <v>0</v>
      </c>
      <c r="DX8" s="40">
        <v>0</v>
      </c>
      <c r="DY8" s="40">
        <v>0</v>
      </c>
      <c r="DZ8" s="40">
        <v>0</v>
      </c>
      <c r="EA8" s="40">
        <v>0</v>
      </c>
      <c r="EB8" s="40">
        <v>0</v>
      </c>
      <c r="EC8" s="40">
        <v>0</v>
      </c>
      <c r="ED8" s="40">
        <v>0</v>
      </c>
      <c r="EE8" s="40">
        <v>0</v>
      </c>
      <c r="EF8" s="40">
        <v>0</v>
      </c>
      <c r="EG8" s="88">
        <v>0</v>
      </c>
      <c r="EH8" s="87">
        <v>0</v>
      </c>
      <c r="EI8" s="40">
        <v>0</v>
      </c>
      <c r="EJ8" s="40">
        <v>0</v>
      </c>
      <c r="EK8" s="40">
        <v>0</v>
      </c>
      <c r="EL8" s="40">
        <v>0</v>
      </c>
      <c r="EM8" s="40">
        <v>0</v>
      </c>
      <c r="EN8" s="40">
        <v>0</v>
      </c>
      <c r="EO8" s="40">
        <v>0</v>
      </c>
      <c r="EP8" s="40">
        <v>0</v>
      </c>
      <c r="EQ8" s="40">
        <v>0</v>
      </c>
      <c r="ER8" s="40">
        <v>0</v>
      </c>
      <c r="ES8" s="40">
        <v>0</v>
      </c>
      <c r="ET8" s="40">
        <v>0</v>
      </c>
      <c r="EU8" s="40">
        <v>0</v>
      </c>
      <c r="EV8" s="88">
        <v>0</v>
      </c>
      <c r="EW8" s="87">
        <v>0</v>
      </c>
      <c r="EX8" s="40">
        <v>0</v>
      </c>
      <c r="EY8" s="40">
        <v>0</v>
      </c>
      <c r="EZ8" s="40">
        <v>0</v>
      </c>
      <c r="FA8" s="40">
        <v>0</v>
      </c>
      <c r="FB8" s="40">
        <v>0</v>
      </c>
      <c r="FC8" s="40">
        <v>0</v>
      </c>
      <c r="FD8" s="40">
        <v>0</v>
      </c>
      <c r="FE8" s="40">
        <v>0</v>
      </c>
      <c r="FF8" s="40">
        <v>0</v>
      </c>
      <c r="FG8" s="40">
        <v>0</v>
      </c>
      <c r="FH8" s="40">
        <v>0</v>
      </c>
      <c r="FI8" s="40">
        <v>0</v>
      </c>
      <c r="FJ8" s="40">
        <v>0</v>
      </c>
      <c r="FK8" s="88">
        <v>0</v>
      </c>
      <c r="FL8" s="87">
        <v>0</v>
      </c>
      <c r="FM8" s="40">
        <v>0</v>
      </c>
      <c r="FN8" s="40">
        <v>0</v>
      </c>
      <c r="FO8" s="40">
        <v>0</v>
      </c>
      <c r="FP8" s="40">
        <v>0</v>
      </c>
      <c r="FQ8" s="40">
        <v>0</v>
      </c>
      <c r="FR8" s="40">
        <v>0</v>
      </c>
      <c r="FS8" s="40">
        <v>0</v>
      </c>
      <c r="FT8" s="40">
        <v>0</v>
      </c>
      <c r="FU8" s="40">
        <v>0</v>
      </c>
      <c r="FV8" s="40">
        <v>0</v>
      </c>
      <c r="FW8" s="40">
        <v>0</v>
      </c>
      <c r="FX8" s="40">
        <v>0</v>
      </c>
      <c r="FY8" s="40">
        <v>0</v>
      </c>
      <c r="FZ8" s="88">
        <v>0</v>
      </c>
      <c r="GA8" s="87">
        <v>0</v>
      </c>
      <c r="GB8" s="40">
        <v>0</v>
      </c>
      <c r="GC8" s="40">
        <v>0</v>
      </c>
      <c r="GD8" s="40">
        <v>0</v>
      </c>
      <c r="GE8" s="40">
        <v>0</v>
      </c>
      <c r="GF8" s="40">
        <v>0</v>
      </c>
      <c r="GG8" s="40">
        <v>0</v>
      </c>
      <c r="GH8" s="40">
        <v>0</v>
      </c>
      <c r="GI8" s="40">
        <v>0</v>
      </c>
      <c r="GJ8" s="40">
        <v>0</v>
      </c>
      <c r="GK8" s="40">
        <v>0</v>
      </c>
      <c r="GL8" s="40">
        <v>0</v>
      </c>
      <c r="GM8" s="40">
        <v>0</v>
      </c>
      <c r="GN8" s="40">
        <v>0</v>
      </c>
      <c r="GO8" s="88">
        <v>0</v>
      </c>
    </row>
    <row r="9" spans="1:197" x14ac:dyDescent="0.2">
      <c r="A9" s="70">
        <v>3</v>
      </c>
      <c r="B9" s="3" t="s">
        <v>4</v>
      </c>
      <c r="C9" s="87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88">
        <v>0</v>
      </c>
      <c r="R9" s="87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40">
        <v>0</v>
      </c>
      <c r="AD9" s="40">
        <v>0</v>
      </c>
      <c r="AE9" s="40">
        <v>0</v>
      </c>
      <c r="AF9" s="88">
        <v>0</v>
      </c>
      <c r="AG9" s="87">
        <v>0</v>
      </c>
      <c r="AH9" s="40"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0</v>
      </c>
      <c r="AP9" s="40">
        <v>0</v>
      </c>
      <c r="AQ9" s="40">
        <v>0</v>
      </c>
      <c r="AR9" s="40">
        <v>0</v>
      </c>
      <c r="AS9" s="40">
        <v>0</v>
      </c>
      <c r="AT9" s="40">
        <v>0</v>
      </c>
      <c r="AU9" s="88">
        <v>0</v>
      </c>
      <c r="AV9" s="87">
        <v>0</v>
      </c>
      <c r="AW9" s="40">
        <v>0</v>
      </c>
      <c r="AX9" s="40">
        <v>0</v>
      </c>
      <c r="AY9" s="40">
        <v>0</v>
      </c>
      <c r="AZ9" s="40">
        <v>0</v>
      </c>
      <c r="BA9" s="18">
        <v>0</v>
      </c>
      <c r="BB9" s="18">
        <v>0</v>
      </c>
      <c r="BC9" s="18"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57">
        <v>0</v>
      </c>
      <c r="BK9" s="87">
        <v>476488.52</v>
      </c>
      <c r="BL9" s="40">
        <v>476488.52</v>
      </c>
      <c r="BM9" s="40">
        <v>0</v>
      </c>
      <c r="BN9" s="40">
        <v>0</v>
      </c>
      <c r="BO9" s="40">
        <v>0</v>
      </c>
      <c r="BP9" s="40">
        <v>463627</v>
      </c>
      <c r="BQ9" s="40">
        <v>463627</v>
      </c>
      <c r="BR9" s="40">
        <v>0</v>
      </c>
      <c r="BS9" s="40">
        <v>0</v>
      </c>
      <c r="BT9" s="40">
        <v>0</v>
      </c>
      <c r="BU9" s="40">
        <v>12861.520000000019</v>
      </c>
      <c r="BV9" s="40">
        <v>12861.520000000019</v>
      </c>
      <c r="BW9" s="40">
        <v>0</v>
      </c>
      <c r="BX9" s="40">
        <v>0</v>
      </c>
      <c r="BY9" s="40">
        <v>0</v>
      </c>
      <c r="BZ9" s="87">
        <v>0</v>
      </c>
      <c r="CA9" s="40">
        <v>0</v>
      </c>
      <c r="CB9" s="40">
        <v>0</v>
      </c>
      <c r="CC9" s="40">
        <v>0</v>
      </c>
      <c r="CD9" s="40">
        <v>0</v>
      </c>
      <c r="CE9" s="40">
        <v>0</v>
      </c>
      <c r="CF9" s="40">
        <v>0</v>
      </c>
      <c r="CG9" s="40">
        <v>0</v>
      </c>
      <c r="CH9" s="40">
        <v>0</v>
      </c>
      <c r="CI9" s="40">
        <v>0</v>
      </c>
      <c r="CJ9" s="40">
        <v>0</v>
      </c>
      <c r="CK9" s="40">
        <v>0</v>
      </c>
      <c r="CL9" s="40">
        <v>0</v>
      </c>
      <c r="CM9" s="40">
        <v>0</v>
      </c>
      <c r="CN9" s="88">
        <v>0</v>
      </c>
      <c r="CO9" s="87">
        <v>0</v>
      </c>
      <c r="CP9" s="40">
        <v>0</v>
      </c>
      <c r="CQ9" s="40">
        <v>0</v>
      </c>
      <c r="CR9" s="40">
        <v>0</v>
      </c>
      <c r="CS9" s="40">
        <v>0</v>
      </c>
      <c r="CT9" s="40">
        <v>0</v>
      </c>
      <c r="CU9" s="40">
        <v>0</v>
      </c>
      <c r="CV9" s="40">
        <v>0</v>
      </c>
      <c r="CW9" s="40">
        <v>0</v>
      </c>
      <c r="CX9" s="40">
        <v>0</v>
      </c>
      <c r="CY9" s="40">
        <v>0</v>
      </c>
      <c r="CZ9" s="40">
        <v>0</v>
      </c>
      <c r="DA9" s="40">
        <v>0</v>
      </c>
      <c r="DB9" s="40">
        <v>0</v>
      </c>
      <c r="DC9" s="88">
        <v>0</v>
      </c>
      <c r="DD9" s="87">
        <v>0</v>
      </c>
      <c r="DE9" s="40">
        <v>0</v>
      </c>
      <c r="DF9" s="40">
        <v>0</v>
      </c>
      <c r="DG9" s="40">
        <v>0</v>
      </c>
      <c r="DH9" s="40">
        <v>0</v>
      </c>
      <c r="DI9" s="40">
        <v>0</v>
      </c>
      <c r="DJ9" s="40">
        <v>0</v>
      </c>
      <c r="DK9" s="40">
        <v>0</v>
      </c>
      <c r="DL9" s="40">
        <v>0</v>
      </c>
      <c r="DM9" s="40">
        <v>0</v>
      </c>
      <c r="DN9" s="40">
        <v>0</v>
      </c>
      <c r="DO9" s="40">
        <v>0</v>
      </c>
      <c r="DP9" s="40">
        <v>0</v>
      </c>
      <c r="DQ9" s="40">
        <v>0</v>
      </c>
      <c r="DR9" s="88">
        <v>0</v>
      </c>
      <c r="DS9" s="87">
        <v>0</v>
      </c>
      <c r="DT9" s="40">
        <v>0</v>
      </c>
      <c r="DU9" s="40">
        <v>0</v>
      </c>
      <c r="DV9" s="40">
        <v>0</v>
      </c>
      <c r="DW9" s="40">
        <v>0</v>
      </c>
      <c r="DX9" s="40">
        <v>0</v>
      </c>
      <c r="DY9" s="40">
        <v>0</v>
      </c>
      <c r="DZ9" s="40">
        <v>0</v>
      </c>
      <c r="EA9" s="40">
        <v>0</v>
      </c>
      <c r="EB9" s="40">
        <v>0</v>
      </c>
      <c r="EC9" s="40">
        <v>0</v>
      </c>
      <c r="ED9" s="40">
        <v>0</v>
      </c>
      <c r="EE9" s="40">
        <v>0</v>
      </c>
      <c r="EF9" s="40">
        <v>0</v>
      </c>
      <c r="EG9" s="88">
        <v>0</v>
      </c>
      <c r="EH9" s="87">
        <v>0</v>
      </c>
      <c r="EI9" s="40">
        <v>0</v>
      </c>
      <c r="EJ9" s="40">
        <v>0</v>
      </c>
      <c r="EK9" s="40">
        <v>0</v>
      </c>
      <c r="EL9" s="40">
        <v>0</v>
      </c>
      <c r="EM9" s="40">
        <v>0</v>
      </c>
      <c r="EN9" s="40">
        <v>0</v>
      </c>
      <c r="EO9" s="40">
        <v>0</v>
      </c>
      <c r="EP9" s="40">
        <v>0</v>
      </c>
      <c r="EQ9" s="40">
        <v>0</v>
      </c>
      <c r="ER9" s="40">
        <v>0</v>
      </c>
      <c r="ES9" s="40">
        <v>0</v>
      </c>
      <c r="ET9" s="40">
        <v>0</v>
      </c>
      <c r="EU9" s="40">
        <v>0</v>
      </c>
      <c r="EV9" s="88">
        <v>0</v>
      </c>
      <c r="EW9" s="87">
        <v>0</v>
      </c>
      <c r="EX9" s="40">
        <v>0</v>
      </c>
      <c r="EY9" s="40">
        <v>0</v>
      </c>
      <c r="EZ9" s="40">
        <v>0</v>
      </c>
      <c r="FA9" s="40">
        <v>0</v>
      </c>
      <c r="FB9" s="40">
        <v>0</v>
      </c>
      <c r="FC9" s="40">
        <v>0</v>
      </c>
      <c r="FD9" s="40">
        <v>0</v>
      </c>
      <c r="FE9" s="40">
        <v>0</v>
      </c>
      <c r="FF9" s="40">
        <v>0</v>
      </c>
      <c r="FG9" s="40">
        <v>0</v>
      </c>
      <c r="FH9" s="40">
        <v>0</v>
      </c>
      <c r="FI9" s="40">
        <v>0</v>
      </c>
      <c r="FJ9" s="40">
        <v>0</v>
      </c>
      <c r="FK9" s="88">
        <v>0</v>
      </c>
      <c r="FL9" s="87">
        <v>0</v>
      </c>
      <c r="FM9" s="40">
        <v>0</v>
      </c>
      <c r="FN9" s="40">
        <v>0</v>
      </c>
      <c r="FO9" s="40">
        <v>0</v>
      </c>
      <c r="FP9" s="40">
        <v>0</v>
      </c>
      <c r="FQ9" s="40">
        <v>0</v>
      </c>
      <c r="FR9" s="40">
        <v>0</v>
      </c>
      <c r="FS9" s="40">
        <v>0</v>
      </c>
      <c r="FT9" s="40">
        <v>0</v>
      </c>
      <c r="FU9" s="40">
        <v>0</v>
      </c>
      <c r="FV9" s="40">
        <v>0</v>
      </c>
      <c r="FW9" s="40">
        <v>0</v>
      </c>
      <c r="FX9" s="40">
        <v>0</v>
      </c>
      <c r="FY9" s="40">
        <v>0</v>
      </c>
      <c r="FZ9" s="88">
        <v>0</v>
      </c>
      <c r="GA9" s="87">
        <v>0</v>
      </c>
      <c r="GB9" s="40">
        <v>0</v>
      </c>
      <c r="GC9" s="40">
        <v>0</v>
      </c>
      <c r="GD9" s="40">
        <v>0</v>
      </c>
      <c r="GE9" s="40">
        <v>0</v>
      </c>
      <c r="GF9" s="40">
        <v>0</v>
      </c>
      <c r="GG9" s="40">
        <v>0</v>
      </c>
      <c r="GH9" s="40">
        <v>0</v>
      </c>
      <c r="GI9" s="40">
        <v>0</v>
      </c>
      <c r="GJ9" s="40">
        <v>0</v>
      </c>
      <c r="GK9" s="40">
        <v>0</v>
      </c>
      <c r="GL9" s="40">
        <v>0</v>
      </c>
      <c r="GM9" s="40">
        <v>0</v>
      </c>
      <c r="GN9" s="40">
        <v>0</v>
      </c>
      <c r="GO9" s="88">
        <v>0</v>
      </c>
    </row>
    <row r="10" spans="1:197" x14ac:dyDescent="0.2">
      <c r="A10" s="70">
        <v>4</v>
      </c>
      <c r="B10" s="3" t="s">
        <v>5</v>
      </c>
      <c r="C10" s="87">
        <v>67556.52</v>
      </c>
      <c r="D10" s="40">
        <v>16889</v>
      </c>
      <c r="E10" s="40">
        <v>16889</v>
      </c>
      <c r="F10" s="40">
        <v>16889</v>
      </c>
      <c r="G10" s="40">
        <v>16889.520000000004</v>
      </c>
      <c r="H10" s="40">
        <v>7483</v>
      </c>
      <c r="I10" s="40">
        <v>1871</v>
      </c>
      <c r="J10" s="40">
        <v>1871</v>
      </c>
      <c r="K10" s="40">
        <v>1871</v>
      </c>
      <c r="L10" s="40">
        <v>1870</v>
      </c>
      <c r="M10" s="40">
        <v>60073.520000000004</v>
      </c>
      <c r="N10" s="40">
        <v>15018</v>
      </c>
      <c r="O10" s="40">
        <v>15018</v>
      </c>
      <c r="P10" s="40">
        <v>15018</v>
      </c>
      <c r="Q10" s="88">
        <v>15019.520000000004</v>
      </c>
      <c r="R10" s="87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88">
        <v>0</v>
      </c>
      <c r="AG10" s="87">
        <v>0</v>
      </c>
      <c r="AH10" s="40"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>
        <v>0</v>
      </c>
      <c r="AO10" s="40">
        <v>0</v>
      </c>
      <c r="AP10" s="40">
        <v>0</v>
      </c>
      <c r="AQ10" s="40">
        <v>0</v>
      </c>
      <c r="AR10" s="40">
        <v>0</v>
      </c>
      <c r="AS10" s="40">
        <v>0</v>
      </c>
      <c r="AT10" s="40">
        <v>0</v>
      </c>
      <c r="AU10" s="88">
        <v>0</v>
      </c>
      <c r="AV10" s="87">
        <v>0</v>
      </c>
      <c r="AW10" s="40">
        <v>0</v>
      </c>
      <c r="AX10" s="40">
        <v>0</v>
      </c>
      <c r="AY10" s="40">
        <v>0</v>
      </c>
      <c r="AZ10" s="40">
        <v>0</v>
      </c>
      <c r="BA10" s="18">
        <v>0</v>
      </c>
      <c r="BB10" s="18">
        <v>0</v>
      </c>
      <c r="BC10" s="18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57">
        <v>0</v>
      </c>
      <c r="BK10" s="87">
        <v>250486.36000000004</v>
      </c>
      <c r="BL10" s="40">
        <v>250486.36000000004</v>
      </c>
      <c r="BM10" s="40">
        <v>0</v>
      </c>
      <c r="BN10" s="40">
        <v>0</v>
      </c>
      <c r="BO10" s="40">
        <v>0</v>
      </c>
      <c r="BP10" s="40">
        <v>27745</v>
      </c>
      <c r="BQ10" s="40">
        <v>27745</v>
      </c>
      <c r="BR10" s="40">
        <v>0</v>
      </c>
      <c r="BS10" s="40">
        <v>0</v>
      </c>
      <c r="BT10" s="40">
        <v>0</v>
      </c>
      <c r="BU10" s="40">
        <v>222741.36000000004</v>
      </c>
      <c r="BV10" s="40">
        <v>222741.36000000004</v>
      </c>
      <c r="BW10" s="40">
        <v>0</v>
      </c>
      <c r="BX10" s="40">
        <v>0</v>
      </c>
      <c r="BY10" s="40">
        <v>0</v>
      </c>
      <c r="BZ10" s="87">
        <v>0</v>
      </c>
      <c r="CA10" s="40">
        <v>0</v>
      </c>
      <c r="CB10" s="40">
        <v>0</v>
      </c>
      <c r="CC10" s="40">
        <v>0</v>
      </c>
      <c r="CD10" s="40">
        <v>0</v>
      </c>
      <c r="CE10" s="40">
        <v>0</v>
      </c>
      <c r="CF10" s="40">
        <v>0</v>
      </c>
      <c r="CG10" s="40">
        <v>0</v>
      </c>
      <c r="CH10" s="40">
        <v>0</v>
      </c>
      <c r="CI10" s="40">
        <v>0</v>
      </c>
      <c r="CJ10" s="40">
        <v>0</v>
      </c>
      <c r="CK10" s="40">
        <v>0</v>
      </c>
      <c r="CL10" s="40">
        <v>0</v>
      </c>
      <c r="CM10" s="40">
        <v>0</v>
      </c>
      <c r="CN10" s="88">
        <v>0</v>
      </c>
      <c r="CO10" s="87">
        <v>0</v>
      </c>
      <c r="CP10" s="40">
        <v>0</v>
      </c>
      <c r="CQ10" s="40">
        <v>0</v>
      </c>
      <c r="CR10" s="40">
        <v>0</v>
      </c>
      <c r="CS10" s="40">
        <v>0</v>
      </c>
      <c r="CT10" s="40">
        <v>0</v>
      </c>
      <c r="CU10" s="40">
        <v>0</v>
      </c>
      <c r="CV10" s="40">
        <v>0</v>
      </c>
      <c r="CW10" s="40">
        <v>0</v>
      </c>
      <c r="CX10" s="40">
        <v>0</v>
      </c>
      <c r="CY10" s="40">
        <v>0</v>
      </c>
      <c r="CZ10" s="40">
        <v>0</v>
      </c>
      <c r="DA10" s="40">
        <v>0</v>
      </c>
      <c r="DB10" s="40">
        <v>0</v>
      </c>
      <c r="DC10" s="88">
        <v>0</v>
      </c>
      <c r="DD10" s="87">
        <v>0</v>
      </c>
      <c r="DE10" s="40">
        <v>0</v>
      </c>
      <c r="DF10" s="40">
        <v>0</v>
      </c>
      <c r="DG10" s="40">
        <v>0</v>
      </c>
      <c r="DH10" s="40">
        <v>0</v>
      </c>
      <c r="DI10" s="40">
        <v>0</v>
      </c>
      <c r="DJ10" s="40">
        <v>0</v>
      </c>
      <c r="DK10" s="40">
        <v>0</v>
      </c>
      <c r="DL10" s="40">
        <v>0</v>
      </c>
      <c r="DM10" s="40">
        <v>0</v>
      </c>
      <c r="DN10" s="40">
        <v>0</v>
      </c>
      <c r="DO10" s="40">
        <v>0</v>
      </c>
      <c r="DP10" s="40">
        <v>0</v>
      </c>
      <c r="DQ10" s="40">
        <v>0</v>
      </c>
      <c r="DR10" s="88">
        <v>0</v>
      </c>
      <c r="DS10" s="87">
        <v>0</v>
      </c>
      <c r="DT10" s="40">
        <v>0</v>
      </c>
      <c r="DU10" s="40">
        <v>0</v>
      </c>
      <c r="DV10" s="40">
        <v>0</v>
      </c>
      <c r="DW10" s="40">
        <v>0</v>
      </c>
      <c r="DX10" s="40">
        <v>0</v>
      </c>
      <c r="DY10" s="40">
        <v>0</v>
      </c>
      <c r="DZ10" s="40">
        <v>0</v>
      </c>
      <c r="EA10" s="40">
        <v>0</v>
      </c>
      <c r="EB10" s="40">
        <v>0</v>
      </c>
      <c r="EC10" s="40">
        <v>0</v>
      </c>
      <c r="ED10" s="40">
        <v>0</v>
      </c>
      <c r="EE10" s="40">
        <v>0</v>
      </c>
      <c r="EF10" s="40">
        <v>0</v>
      </c>
      <c r="EG10" s="88">
        <v>0</v>
      </c>
      <c r="EH10" s="87">
        <v>0</v>
      </c>
      <c r="EI10" s="40">
        <v>0</v>
      </c>
      <c r="EJ10" s="40">
        <v>0</v>
      </c>
      <c r="EK10" s="40">
        <v>0</v>
      </c>
      <c r="EL10" s="40">
        <v>0</v>
      </c>
      <c r="EM10" s="40">
        <v>0</v>
      </c>
      <c r="EN10" s="40">
        <v>0</v>
      </c>
      <c r="EO10" s="40">
        <v>0</v>
      </c>
      <c r="EP10" s="40">
        <v>0</v>
      </c>
      <c r="EQ10" s="40">
        <v>0</v>
      </c>
      <c r="ER10" s="40">
        <v>0</v>
      </c>
      <c r="ES10" s="40">
        <v>0</v>
      </c>
      <c r="ET10" s="40">
        <v>0</v>
      </c>
      <c r="EU10" s="40">
        <v>0</v>
      </c>
      <c r="EV10" s="88">
        <v>0</v>
      </c>
      <c r="EW10" s="87">
        <v>0</v>
      </c>
      <c r="EX10" s="40">
        <v>0</v>
      </c>
      <c r="EY10" s="40">
        <v>0</v>
      </c>
      <c r="EZ10" s="40">
        <v>0</v>
      </c>
      <c r="FA10" s="40">
        <v>0</v>
      </c>
      <c r="FB10" s="40">
        <v>0</v>
      </c>
      <c r="FC10" s="40">
        <v>0</v>
      </c>
      <c r="FD10" s="40">
        <v>0</v>
      </c>
      <c r="FE10" s="40">
        <v>0</v>
      </c>
      <c r="FF10" s="40">
        <v>0</v>
      </c>
      <c r="FG10" s="40">
        <v>0</v>
      </c>
      <c r="FH10" s="40">
        <v>0</v>
      </c>
      <c r="FI10" s="40">
        <v>0</v>
      </c>
      <c r="FJ10" s="40">
        <v>0</v>
      </c>
      <c r="FK10" s="88">
        <v>0</v>
      </c>
      <c r="FL10" s="87">
        <v>0</v>
      </c>
      <c r="FM10" s="40">
        <v>0</v>
      </c>
      <c r="FN10" s="40">
        <v>0</v>
      </c>
      <c r="FO10" s="40">
        <v>0</v>
      </c>
      <c r="FP10" s="40">
        <v>0</v>
      </c>
      <c r="FQ10" s="40">
        <v>0</v>
      </c>
      <c r="FR10" s="40">
        <v>0</v>
      </c>
      <c r="FS10" s="40">
        <v>0</v>
      </c>
      <c r="FT10" s="40">
        <v>0</v>
      </c>
      <c r="FU10" s="40">
        <v>0</v>
      </c>
      <c r="FV10" s="40">
        <v>0</v>
      </c>
      <c r="FW10" s="40">
        <v>0</v>
      </c>
      <c r="FX10" s="40">
        <v>0</v>
      </c>
      <c r="FY10" s="40">
        <v>0</v>
      </c>
      <c r="FZ10" s="88">
        <v>0</v>
      </c>
      <c r="GA10" s="87">
        <v>0</v>
      </c>
      <c r="GB10" s="40">
        <v>0</v>
      </c>
      <c r="GC10" s="40">
        <v>0</v>
      </c>
      <c r="GD10" s="40">
        <v>0</v>
      </c>
      <c r="GE10" s="40">
        <v>0</v>
      </c>
      <c r="GF10" s="40">
        <v>0</v>
      </c>
      <c r="GG10" s="40">
        <v>0</v>
      </c>
      <c r="GH10" s="40">
        <v>0</v>
      </c>
      <c r="GI10" s="40">
        <v>0</v>
      </c>
      <c r="GJ10" s="40">
        <v>0</v>
      </c>
      <c r="GK10" s="40">
        <v>0</v>
      </c>
      <c r="GL10" s="40">
        <v>0</v>
      </c>
      <c r="GM10" s="40">
        <v>0</v>
      </c>
      <c r="GN10" s="40">
        <v>0</v>
      </c>
      <c r="GO10" s="88">
        <v>0</v>
      </c>
    </row>
    <row r="11" spans="1:197" x14ac:dyDescent="0.2">
      <c r="A11" s="70">
        <v>5</v>
      </c>
      <c r="B11" s="3" t="s">
        <v>6</v>
      </c>
      <c r="C11" s="87">
        <v>1132795.56</v>
      </c>
      <c r="D11" s="40">
        <v>283199</v>
      </c>
      <c r="E11" s="40">
        <v>283199</v>
      </c>
      <c r="F11" s="40">
        <v>283199</v>
      </c>
      <c r="G11" s="40">
        <v>283198.56000000006</v>
      </c>
      <c r="H11" s="40">
        <v>184897</v>
      </c>
      <c r="I11" s="40">
        <v>46224</v>
      </c>
      <c r="J11" s="40">
        <v>46224</v>
      </c>
      <c r="K11" s="40">
        <v>46224</v>
      </c>
      <c r="L11" s="40">
        <v>46225</v>
      </c>
      <c r="M11" s="40">
        <v>947898.56</v>
      </c>
      <c r="N11" s="40">
        <v>236975</v>
      </c>
      <c r="O11" s="40">
        <v>236975</v>
      </c>
      <c r="P11" s="40">
        <v>236975</v>
      </c>
      <c r="Q11" s="88">
        <v>236973.56000000006</v>
      </c>
      <c r="R11" s="87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88">
        <v>0</v>
      </c>
      <c r="AG11" s="87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88">
        <v>0</v>
      </c>
      <c r="AV11" s="87">
        <v>0</v>
      </c>
      <c r="AW11" s="40">
        <v>0</v>
      </c>
      <c r="AX11" s="40">
        <v>0</v>
      </c>
      <c r="AY11" s="40">
        <v>0</v>
      </c>
      <c r="AZ11" s="40">
        <v>0</v>
      </c>
      <c r="BA11" s="18">
        <v>0</v>
      </c>
      <c r="BB11" s="18">
        <v>0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57">
        <v>0</v>
      </c>
      <c r="BK11" s="87">
        <v>616087.88000000012</v>
      </c>
      <c r="BL11" s="40">
        <v>616087.88000000012</v>
      </c>
      <c r="BM11" s="40">
        <v>0</v>
      </c>
      <c r="BN11" s="40">
        <v>0</v>
      </c>
      <c r="BO11" s="40">
        <v>0</v>
      </c>
      <c r="BP11" s="40">
        <v>100559</v>
      </c>
      <c r="BQ11" s="40">
        <v>100559</v>
      </c>
      <c r="BR11" s="40">
        <v>0</v>
      </c>
      <c r="BS11" s="40">
        <v>0</v>
      </c>
      <c r="BT11" s="40">
        <v>0</v>
      </c>
      <c r="BU11" s="40">
        <v>515528.88000000012</v>
      </c>
      <c r="BV11" s="40">
        <v>515528.88000000012</v>
      </c>
      <c r="BW11" s="40">
        <v>0</v>
      </c>
      <c r="BX11" s="40">
        <v>0</v>
      </c>
      <c r="BY11" s="40">
        <v>0</v>
      </c>
      <c r="BZ11" s="87">
        <v>0</v>
      </c>
      <c r="CA11" s="40">
        <v>0</v>
      </c>
      <c r="CB11" s="40">
        <v>0</v>
      </c>
      <c r="CC11" s="40">
        <v>0</v>
      </c>
      <c r="CD11" s="40">
        <v>0</v>
      </c>
      <c r="CE11" s="40">
        <v>0</v>
      </c>
      <c r="CF11" s="40">
        <v>0</v>
      </c>
      <c r="CG11" s="40">
        <v>0</v>
      </c>
      <c r="CH11" s="40">
        <v>0</v>
      </c>
      <c r="CI11" s="40">
        <v>0</v>
      </c>
      <c r="CJ11" s="40">
        <v>0</v>
      </c>
      <c r="CK11" s="40">
        <v>0</v>
      </c>
      <c r="CL11" s="40">
        <v>0</v>
      </c>
      <c r="CM11" s="40">
        <v>0</v>
      </c>
      <c r="CN11" s="88">
        <v>0</v>
      </c>
      <c r="CO11" s="87">
        <v>0</v>
      </c>
      <c r="CP11" s="40">
        <v>0</v>
      </c>
      <c r="CQ11" s="40">
        <v>0</v>
      </c>
      <c r="CR11" s="40">
        <v>0</v>
      </c>
      <c r="CS11" s="40">
        <v>0</v>
      </c>
      <c r="CT11" s="40">
        <v>0</v>
      </c>
      <c r="CU11" s="40">
        <v>0</v>
      </c>
      <c r="CV11" s="40">
        <v>0</v>
      </c>
      <c r="CW11" s="40">
        <v>0</v>
      </c>
      <c r="CX11" s="40">
        <v>0</v>
      </c>
      <c r="CY11" s="40">
        <v>0</v>
      </c>
      <c r="CZ11" s="40">
        <v>0</v>
      </c>
      <c r="DA11" s="40">
        <v>0</v>
      </c>
      <c r="DB11" s="40">
        <v>0</v>
      </c>
      <c r="DC11" s="88">
        <v>0</v>
      </c>
      <c r="DD11" s="87">
        <v>0</v>
      </c>
      <c r="DE11" s="40">
        <v>0</v>
      </c>
      <c r="DF11" s="40">
        <v>0</v>
      </c>
      <c r="DG11" s="40">
        <v>0</v>
      </c>
      <c r="DH11" s="40">
        <v>0</v>
      </c>
      <c r="DI11" s="40">
        <v>0</v>
      </c>
      <c r="DJ11" s="40">
        <v>0</v>
      </c>
      <c r="DK11" s="40">
        <v>0</v>
      </c>
      <c r="DL11" s="40">
        <v>0</v>
      </c>
      <c r="DM11" s="40">
        <v>0</v>
      </c>
      <c r="DN11" s="40">
        <v>0</v>
      </c>
      <c r="DO11" s="40">
        <v>0</v>
      </c>
      <c r="DP11" s="40">
        <v>0</v>
      </c>
      <c r="DQ11" s="40">
        <v>0</v>
      </c>
      <c r="DR11" s="88">
        <v>0</v>
      </c>
      <c r="DS11" s="87">
        <v>0</v>
      </c>
      <c r="DT11" s="40">
        <v>0</v>
      </c>
      <c r="DU11" s="40">
        <v>0</v>
      </c>
      <c r="DV11" s="40">
        <v>0</v>
      </c>
      <c r="DW11" s="40">
        <v>0</v>
      </c>
      <c r="DX11" s="40">
        <v>0</v>
      </c>
      <c r="DY11" s="40">
        <v>0</v>
      </c>
      <c r="DZ11" s="40">
        <v>0</v>
      </c>
      <c r="EA11" s="40">
        <v>0</v>
      </c>
      <c r="EB11" s="40">
        <v>0</v>
      </c>
      <c r="EC11" s="40">
        <v>0</v>
      </c>
      <c r="ED11" s="40">
        <v>0</v>
      </c>
      <c r="EE11" s="40">
        <v>0</v>
      </c>
      <c r="EF11" s="40">
        <v>0</v>
      </c>
      <c r="EG11" s="88">
        <v>0</v>
      </c>
      <c r="EH11" s="87">
        <v>0</v>
      </c>
      <c r="EI11" s="40">
        <v>0</v>
      </c>
      <c r="EJ11" s="40">
        <v>0</v>
      </c>
      <c r="EK11" s="40">
        <v>0</v>
      </c>
      <c r="EL11" s="40">
        <v>0</v>
      </c>
      <c r="EM11" s="40">
        <v>0</v>
      </c>
      <c r="EN11" s="40">
        <v>0</v>
      </c>
      <c r="EO11" s="40">
        <v>0</v>
      </c>
      <c r="EP11" s="40">
        <v>0</v>
      </c>
      <c r="EQ11" s="40">
        <v>0</v>
      </c>
      <c r="ER11" s="40">
        <v>0</v>
      </c>
      <c r="ES11" s="40">
        <v>0</v>
      </c>
      <c r="ET11" s="40">
        <v>0</v>
      </c>
      <c r="EU11" s="40">
        <v>0</v>
      </c>
      <c r="EV11" s="88">
        <v>0</v>
      </c>
      <c r="EW11" s="87">
        <v>0</v>
      </c>
      <c r="EX11" s="40">
        <v>0</v>
      </c>
      <c r="EY11" s="40">
        <v>0</v>
      </c>
      <c r="EZ11" s="40">
        <v>0</v>
      </c>
      <c r="FA11" s="40">
        <v>0</v>
      </c>
      <c r="FB11" s="40">
        <v>0</v>
      </c>
      <c r="FC11" s="40">
        <v>0</v>
      </c>
      <c r="FD11" s="40">
        <v>0</v>
      </c>
      <c r="FE11" s="40">
        <v>0</v>
      </c>
      <c r="FF11" s="40">
        <v>0</v>
      </c>
      <c r="FG11" s="40">
        <v>0</v>
      </c>
      <c r="FH11" s="40">
        <v>0</v>
      </c>
      <c r="FI11" s="40">
        <v>0</v>
      </c>
      <c r="FJ11" s="40">
        <v>0</v>
      </c>
      <c r="FK11" s="88">
        <v>0</v>
      </c>
      <c r="FL11" s="87">
        <v>0</v>
      </c>
      <c r="FM11" s="40">
        <v>0</v>
      </c>
      <c r="FN11" s="40">
        <v>0</v>
      </c>
      <c r="FO11" s="40">
        <v>0</v>
      </c>
      <c r="FP11" s="40">
        <v>0</v>
      </c>
      <c r="FQ11" s="40">
        <v>0</v>
      </c>
      <c r="FR11" s="40">
        <v>0</v>
      </c>
      <c r="FS11" s="40">
        <v>0</v>
      </c>
      <c r="FT11" s="40">
        <v>0</v>
      </c>
      <c r="FU11" s="40">
        <v>0</v>
      </c>
      <c r="FV11" s="40">
        <v>0</v>
      </c>
      <c r="FW11" s="40">
        <v>0</v>
      </c>
      <c r="FX11" s="40">
        <v>0</v>
      </c>
      <c r="FY11" s="40">
        <v>0</v>
      </c>
      <c r="FZ11" s="88">
        <v>0</v>
      </c>
      <c r="GA11" s="87">
        <v>0</v>
      </c>
      <c r="GB11" s="40">
        <v>0</v>
      </c>
      <c r="GC11" s="40">
        <v>0</v>
      </c>
      <c r="GD11" s="40">
        <v>0</v>
      </c>
      <c r="GE11" s="40">
        <v>0</v>
      </c>
      <c r="GF11" s="40">
        <v>0</v>
      </c>
      <c r="GG11" s="40">
        <v>0</v>
      </c>
      <c r="GH11" s="40">
        <v>0</v>
      </c>
      <c r="GI11" s="40">
        <v>0</v>
      </c>
      <c r="GJ11" s="40">
        <v>0</v>
      </c>
      <c r="GK11" s="40">
        <v>0</v>
      </c>
      <c r="GL11" s="40">
        <v>0</v>
      </c>
      <c r="GM11" s="40">
        <v>0</v>
      </c>
      <c r="GN11" s="40">
        <v>0</v>
      </c>
      <c r="GO11" s="88">
        <v>0</v>
      </c>
    </row>
    <row r="12" spans="1:197" x14ac:dyDescent="0.2">
      <c r="A12" s="70">
        <v>6</v>
      </c>
      <c r="B12" s="3" t="s">
        <v>7</v>
      </c>
      <c r="C12" s="87">
        <v>343657.08</v>
      </c>
      <c r="D12" s="40">
        <v>85914</v>
      </c>
      <c r="E12" s="40">
        <v>85914</v>
      </c>
      <c r="F12" s="40">
        <v>85914</v>
      </c>
      <c r="G12" s="40">
        <v>85915.080000000016</v>
      </c>
      <c r="H12" s="40">
        <v>8031</v>
      </c>
      <c r="I12" s="40">
        <v>2008</v>
      </c>
      <c r="J12" s="40">
        <v>2008</v>
      </c>
      <c r="K12" s="40">
        <v>2008</v>
      </c>
      <c r="L12" s="40">
        <v>2007</v>
      </c>
      <c r="M12" s="40">
        <v>335626.08</v>
      </c>
      <c r="N12" s="40">
        <v>83907</v>
      </c>
      <c r="O12" s="40">
        <v>83907</v>
      </c>
      <c r="P12" s="40">
        <v>83907</v>
      </c>
      <c r="Q12" s="88">
        <v>83905.080000000016</v>
      </c>
      <c r="R12" s="87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88">
        <v>0</v>
      </c>
      <c r="AG12" s="87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88">
        <v>0</v>
      </c>
      <c r="AV12" s="87">
        <v>0</v>
      </c>
      <c r="AW12" s="40">
        <v>0</v>
      </c>
      <c r="AX12" s="40">
        <v>0</v>
      </c>
      <c r="AY12" s="40">
        <v>0</v>
      </c>
      <c r="AZ12" s="40">
        <v>0</v>
      </c>
      <c r="BA12" s="18">
        <v>0</v>
      </c>
      <c r="BB12" s="18">
        <v>0</v>
      </c>
      <c r="BC12" s="18">
        <v>0</v>
      </c>
      <c r="BD12" s="18"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57">
        <v>0</v>
      </c>
      <c r="BK12" s="87">
        <v>102001.44</v>
      </c>
      <c r="BL12" s="40">
        <v>102001.44</v>
      </c>
      <c r="BM12" s="40">
        <v>0</v>
      </c>
      <c r="BN12" s="40">
        <v>0</v>
      </c>
      <c r="BO12" s="40">
        <v>0</v>
      </c>
      <c r="BP12" s="40">
        <v>2384</v>
      </c>
      <c r="BQ12" s="40">
        <v>2384</v>
      </c>
      <c r="BR12" s="40">
        <v>0</v>
      </c>
      <c r="BS12" s="40">
        <v>0</v>
      </c>
      <c r="BT12" s="40">
        <v>0</v>
      </c>
      <c r="BU12" s="40">
        <v>99617.44</v>
      </c>
      <c r="BV12" s="40">
        <v>99617.44</v>
      </c>
      <c r="BW12" s="40">
        <v>0</v>
      </c>
      <c r="BX12" s="40">
        <v>0</v>
      </c>
      <c r="BY12" s="40">
        <v>0</v>
      </c>
      <c r="BZ12" s="87">
        <v>0</v>
      </c>
      <c r="CA12" s="40">
        <v>0</v>
      </c>
      <c r="CB12" s="40">
        <v>0</v>
      </c>
      <c r="CC12" s="40">
        <v>0</v>
      </c>
      <c r="CD12" s="40">
        <v>0</v>
      </c>
      <c r="CE12" s="40">
        <v>0</v>
      </c>
      <c r="CF12" s="40">
        <v>0</v>
      </c>
      <c r="CG12" s="40">
        <v>0</v>
      </c>
      <c r="CH12" s="40">
        <v>0</v>
      </c>
      <c r="CI12" s="40">
        <v>0</v>
      </c>
      <c r="CJ12" s="40">
        <v>0</v>
      </c>
      <c r="CK12" s="40">
        <v>0</v>
      </c>
      <c r="CL12" s="40">
        <v>0</v>
      </c>
      <c r="CM12" s="40">
        <v>0</v>
      </c>
      <c r="CN12" s="88">
        <v>0</v>
      </c>
      <c r="CO12" s="87">
        <v>0</v>
      </c>
      <c r="CP12" s="40">
        <v>0</v>
      </c>
      <c r="CQ12" s="40">
        <v>0</v>
      </c>
      <c r="CR12" s="40">
        <v>0</v>
      </c>
      <c r="CS12" s="40">
        <v>0</v>
      </c>
      <c r="CT12" s="40">
        <v>0</v>
      </c>
      <c r="CU12" s="40">
        <v>0</v>
      </c>
      <c r="CV12" s="40">
        <v>0</v>
      </c>
      <c r="CW12" s="40">
        <v>0</v>
      </c>
      <c r="CX12" s="40">
        <v>0</v>
      </c>
      <c r="CY12" s="40">
        <v>0</v>
      </c>
      <c r="CZ12" s="40">
        <v>0</v>
      </c>
      <c r="DA12" s="40">
        <v>0</v>
      </c>
      <c r="DB12" s="40">
        <v>0</v>
      </c>
      <c r="DC12" s="88">
        <v>0</v>
      </c>
      <c r="DD12" s="87">
        <v>0</v>
      </c>
      <c r="DE12" s="40">
        <v>0</v>
      </c>
      <c r="DF12" s="40">
        <v>0</v>
      </c>
      <c r="DG12" s="40">
        <v>0</v>
      </c>
      <c r="DH12" s="40">
        <v>0</v>
      </c>
      <c r="DI12" s="40">
        <v>0</v>
      </c>
      <c r="DJ12" s="40">
        <v>0</v>
      </c>
      <c r="DK12" s="40">
        <v>0</v>
      </c>
      <c r="DL12" s="40">
        <v>0</v>
      </c>
      <c r="DM12" s="40">
        <v>0</v>
      </c>
      <c r="DN12" s="40">
        <v>0</v>
      </c>
      <c r="DO12" s="40">
        <v>0</v>
      </c>
      <c r="DP12" s="40">
        <v>0</v>
      </c>
      <c r="DQ12" s="40">
        <v>0</v>
      </c>
      <c r="DR12" s="88">
        <v>0</v>
      </c>
      <c r="DS12" s="87">
        <v>0</v>
      </c>
      <c r="DT12" s="40">
        <v>0</v>
      </c>
      <c r="DU12" s="40">
        <v>0</v>
      </c>
      <c r="DV12" s="40">
        <v>0</v>
      </c>
      <c r="DW12" s="40">
        <v>0</v>
      </c>
      <c r="DX12" s="40">
        <v>0</v>
      </c>
      <c r="DY12" s="40">
        <v>0</v>
      </c>
      <c r="DZ12" s="40">
        <v>0</v>
      </c>
      <c r="EA12" s="40">
        <v>0</v>
      </c>
      <c r="EB12" s="40">
        <v>0</v>
      </c>
      <c r="EC12" s="40">
        <v>0</v>
      </c>
      <c r="ED12" s="40">
        <v>0</v>
      </c>
      <c r="EE12" s="40">
        <v>0</v>
      </c>
      <c r="EF12" s="40">
        <v>0</v>
      </c>
      <c r="EG12" s="88">
        <v>0</v>
      </c>
      <c r="EH12" s="87">
        <v>0</v>
      </c>
      <c r="EI12" s="40">
        <v>0</v>
      </c>
      <c r="EJ12" s="40">
        <v>0</v>
      </c>
      <c r="EK12" s="40">
        <v>0</v>
      </c>
      <c r="EL12" s="40">
        <v>0</v>
      </c>
      <c r="EM12" s="40">
        <v>0</v>
      </c>
      <c r="EN12" s="40">
        <v>0</v>
      </c>
      <c r="EO12" s="40">
        <v>0</v>
      </c>
      <c r="EP12" s="40">
        <v>0</v>
      </c>
      <c r="EQ12" s="40">
        <v>0</v>
      </c>
      <c r="ER12" s="40">
        <v>0</v>
      </c>
      <c r="ES12" s="40">
        <v>0</v>
      </c>
      <c r="ET12" s="40">
        <v>0</v>
      </c>
      <c r="EU12" s="40">
        <v>0</v>
      </c>
      <c r="EV12" s="88">
        <v>0</v>
      </c>
      <c r="EW12" s="87">
        <v>0</v>
      </c>
      <c r="EX12" s="40">
        <v>0</v>
      </c>
      <c r="EY12" s="40">
        <v>0</v>
      </c>
      <c r="EZ12" s="40">
        <v>0</v>
      </c>
      <c r="FA12" s="40">
        <v>0</v>
      </c>
      <c r="FB12" s="40">
        <v>0</v>
      </c>
      <c r="FC12" s="40">
        <v>0</v>
      </c>
      <c r="FD12" s="40">
        <v>0</v>
      </c>
      <c r="FE12" s="40">
        <v>0</v>
      </c>
      <c r="FF12" s="40">
        <v>0</v>
      </c>
      <c r="FG12" s="40">
        <v>0</v>
      </c>
      <c r="FH12" s="40">
        <v>0</v>
      </c>
      <c r="FI12" s="40">
        <v>0</v>
      </c>
      <c r="FJ12" s="40">
        <v>0</v>
      </c>
      <c r="FK12" s="88">
        <v>0</v>
      </c>
      <c r="FL12" s="87">
        <v>0</v>
      </c>
      <c r="FM12" s="40">
        <v>0</v>
      </c>
      <c r="FN12" s="40">
        <v>0</v>
      </c>
      <c r="FO12" s="40">
        <v>0</v>
      </c>
      <c r="FP12" s="40">
        <v>0</v>
      </c>
      <c r="FQ12" s="40">
        <v>0</v>
      </c>
      <c r="FR12" s="40">
        <v>0</v>
      </c>
      <c r="FS12" s="40">
        <v>0</v>
      </c>
      <c r="FT12" s="40">
        <v>0</v>
      </c>
      <c r="FU12" s="40">
        <v>0</v>
      </c>
      <c r="FV12" s="40">
        <v>0</v>
      </c>
      <c r="FW12" s="40">
        <v>0</v>
      </c>
      <c r="FX12" s="40">
        <v>0</v>
      </c>
      <c r="FY12" s="40">
        <v>0</v>
      </c>
      <c r="FZ12" s="88">
        <v>0</v>
      </c>
      <c r="GA12" s="87">
        <v>0</v>
      </c>
      <c r="GB12" s="40">
        <v>0</v>
      </c>
      <c r="GC12" s="40">
        <v>0</v>
      </c>
      <c r="GD12" s="40">
        <v>0</v>
      </c>
      <c r="GE12" s="40">
        <v>0</v>
      </c>
      <c r="GF12" s="40">
        <v>0</v>
      </c>
      <c r="GG12" s="40">
        <v>0</v>
      </c>
      <c r="GH12" s="40">
        <v>0</v>
      </c>
      <c r="GI12" s="40">
        <v>0</v>
      </c>
      <c r="GJ12" s="40">
        <v>0</v>
      </c>
      <c r="GK12" s="40">
        <v>0</v>
      </c>
      <c r="GL12" s="40">
        <v>0</v>
      </c>
      <c r="GM12" s="40">
        <v>0</v>
      </c>
      <c r="GN12" s="40">
        <v>0</v>
      </c>
      <c r="GO12" s="88">
        <v>0</v>
      </c>
    </row>
    <row r="13" spans="1:197" x14ac:dyDescent="0.2">
      <c r="A13" s="70">
        <v>7</v>
      </c>
      <c r="B13" s="3" t="s">
        <v>8</v>
      </c>
      <c r="C13" s="87">
        <v>282954.12</v>
      </c>
      <c r="D13" s="40">
        <v>70739</v>
      </c>
      <c r="E13" s="40">
        <v>70739</v>
      </c>
      <c r="F13" s="40">
        <v>70739</v>
      </c>
      <c r="G13" s="40">
        <v>70737.119999999995</v>
      </c>
      <c r="H13" s="40">
        <v>106251</v>
      </c>
      <c r="I13" s="40">
        <v>26563</v>
      </c>
      <c r="J13" s="40">
        <v>26563</v>
      </c>
      <c r="K13" s="40">
        <v>26563</v>
      </c>
      <c r="L13" s="40">
        <v>26562</v>
      </c>
      <c r="M13" s="40">
        <v>176703.12</v>
      </c>
      <c r="N13" s="40">
        <v>44176</v>
      </c>
      <c r="O13" s="40">
        <v>44176</v>
      </c>
      <c r="P13" s="40">
        <v>44176</v>
      </c>
      <c r="Q13" s="88">
        <v>44175.119999999995</v>
      </c>
      <c r="R13" s="87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88">
        <v>0</v>
      </c>
      <c r="AG13" s="87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40">
        <v>0</v>
      </c>
      <c r="AQ13" s="40">
        <v>0</v>
      </c>
      <c r="AR13" s="40">
        <v>0</v>
      </c>
      <c r="AS13" s="40">
        <v>0</v>
      </c>
      <c r="AT13" s="40">
        <v>0</v>
      </c>
      <c r="AU13" s="88">
        <v>0</v>
      </c>
      <c r="AV13" s="87">
        <v>0</v>
      </c>
      <c r="AW13" s="40">
        <v>0</v>
      </c>
      <c r="AX13" s="40">
        <v>0</v>
      </c>
      <c r="AY13" s="40">
        <v>0</v>
      </c>
      <c r="AZ13" s="40">
        <v>0</v>
      </c>
      <c r="BA13" s="18">
        <v>0</v>
      </c>
      <c r="BB13" s="18">
        <v>0</v>
      </c>
      <c r="BC13" s="18">
        <v>0</v>
      </c>
      <c r="BD13" s="18"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57">
        <v>0</v>
      </c>
      <c r="BK13" s="87">
        <v>302050.64</v>
      </c>
      <c r="BL13" s="40">
        <v>302050.64</v>
      </c>
      <c r="BM13" s="40">
        <v>0</v>
      </c>
      <c r="BN13" s="40">
        <v>0</v>
      </c>
      <c r="BO13" s="40">
        <v>0</v>
      </c>
      <c r="BP13" s="40">
        <v>113422</v>
      </c>
      <c r="BQ13" s="40">
        <v>113422</v>
      </c>
      <c r="BR13" s="40">
        <v>0</v>
      </c>
      <c r="BS13" s="40">
        <v>0</v>
      </c>
      <c r="BT13" s="40">
        <v>0</v>
      </c>
      <c r="BU13" s="40">
        <v>188628.64</v>
      </c>
      <c r="BV13" s="40">
        <v>188628.64</v>
      </c>
      <c r="BW13" s="40">
        <v>0</v>
      </c>
      <c r="BX13" s="40">
        <v>0</v>
      </c>
      <c r="BY13" s="40">
        <v>0</v>
      </c>
      <c r="BZ13" s="87">
        <v>0</v>
      </c>
      <c r="CA13" s="40">
        <v>0</v>
      </c>
      <c r="CB13" s="40">
        <v>0</v>
      </c>
      <c r="CC13" s="40">
        <v>0</v>
      </c>
      <c r="CD13" s="40">
        <v>0</v>
      </c>
      <c r="CE13" s="40">
        <v>0</v>
      </c>
      <c r="CF13" s="40">
        <v>0</v>
      </c>
      <c r="CG13" s="40">
        <v>0</v>
      </c>
      <c r="CH13" s="40">
        <v>0</v>
      </c>
      <c r="CI13" s="40">
        <v>0</v>
      </c>
      <c r="CJ13" s="40">
        <v>0</v>
      </c>
      <c r="CK13" s="40">
        <v>0</v>
      </c>
      <c r="CL13" s="40">
        <v>0</v>
      </c>
      <c r="CM13" s="40">
        <v>0</v>
      </c>
      <c r="CN13" s="88">
        <v>0</v>
      </c>
      <c r="CO13" s="87">
        <v>0</v>
      </c>
      <c r="CP13" s="40">
        <v>0</v>
      </c>
      <c r="CQ13" s="40">
        <v>0</v>
      </c>
      <c r="CR13" s="40">
        <v>0</v>
      </c>
      <c r="CS13" s="40">
        <v>0</v>
      </c>
      <c r="CT13" s="40">
        <v>0</v>
      </c>
      <c r="CU13" s="40">
        <v>0</v>
      </c>
      <c r="CV13" s="40">
        <v>0</v>
      </c>
      <c r="CW13" s="40">
        <v>0</v>
      </c>
      <c r="CX13" s="40">
        <v>0</v>
      </c>
      <c r="CY13" s="40">
        <v>0</v>
      </c>
      <c r="CZ13" s="40">
        <v>0</v>
      </c>
      <c r="DA13" s="40">
        <v>0</v>
      </c>
      <c r="DB13" s="40">
        <v>0</v>
      </c>
      <c r="DC13" s="88">
        <v>0</v>
      </c>
      <c r="DD13" s="87">
        <v>0</v>
      </c>
      <c r="DE13" s="40">
        <v>0</v>
      </c>
      <c r="DF13" s="40">
        <v>0</v>
      </c>
      <c r="DG13" s="40">
        <v>0</v>
      </c>
      <c r="DH13" s="40">
        <v>0</v>
      </c>
      <c r="DI13" s="40">
        <v>0</v>
      </c>
      <c r="DJ13" s="40">
        <v>0</v>
      </c>
      <c r="DK13" s="40">
        <v>0</v>
      </c>
      <c r="DL13" s="40">
        <v>0</v>
      </c>
      <c r="DM13" s="40">
        <v>0</v>
      </c>
      <c r="DN13" s="40">
        <v>0</v>
      </c>
      <c r="DO13" s="40">
        <v>0</v>
      </c>
      <c r="DP13" s="40">
        <v>0</v>
      </c>
      <c r="DQ13" s="40">
        <v>0</v>
      </c>
      <c r="DR13" s="88">
        <v>0</v>
      </c>
      <c r="DS13" s="87">
        <v>0</v>
      </c>
      <c r="DT13" s="40">
        <v>0</v>
      </c>
      <c r="DU13" s="40">
        <v>0</v>
      </c>
      <c r="DV13" s="40">
        <v>0</v>
      </c>
      <c r="DW13" s="40">
        <v>0</v>
      </c>
      <c r="DX13" s="40">
        <v>0</v>
      </c>
      <c r="DY13" s="40">
        <v>0</v>
      </c>
      <c r="DZ13" s="40">
        <v>0</v>
      </c>
      <c r="EA13" s="40">
        <v>0</v>
      </c>
      <c r="EB13" s="40">
        <v>0</v>
      </c>
      <c r="EC13" s="40">
        <v>0</v>
      </c>
      <c r="ED13" s="40">
        <v>0</v>
      </c>
      <c r="EE13" s="40">
        <v>0</v>
      </c>
      <c r="EF13" s="40">
        <v>0</v>
      </c>
      <c r="EG13" s="88">
        <v>0</v>
      </c>
      <c r="EH13" s="87">
        <v>0</v>
      </c>
      <c r="EI13" s="40">
        <v>0</v>
      </c>
      <c r="EJ13" s="40">
        <v>0</v>
      </c>
      <c r="EK13" s="40">
        <v>0</v>
      </c>
      <c r="EL13" s="40">
        <v>0</v>
      </c>
      <c r="EM13" s="40">
        <v>0</v>
      </c>
      <c r="EN13" s="40">
        <v>0</v>
      </c>
      <c r="EO13" s="40">
        <v>0</v>
      </c>
      <c r="EP13" s="40">
        <v>0</v>
      </c>
      <c r="EQ13" s="40">
        <v>0</v>
      </c>
      <c r="ER13" s="40">
        <v>0</v>
      </c>
      <c r="ES13" s="40">
        <v>0</v>
      </c>
      <c r="ET13" s="40">
        <v>0</v>
      </c>
      <c r="EU13" s="40">
        <v>0</v>
      </c>
      <c r="EV13" s="88">
        <v>0</v>
      </c>
      <c r="EW13" s="87">
        <v>0</v>
      </c>
      <c r="EX13" s="40">
        <v>0</v>
      </c>
      <c r="EY13" s="40">
        <v>0</v>
      </c>
      <c r="EZ13" s="40">
        <v>0</v>
      </c>
      <c r="FA13" s="40">
        <v>0</v>
      </c>
      <c r="FB13" s="40">
        <v>0</v>
      </c>
      <c r="FC13" s="40">
        <v>0</v>
      </c>
      <c r="FD13" s="40">
        <v>0</v>
      </c>
      <c r="FE13" s="40">
        <v>0</v>
      </c>
      <c r="FF13" s="40">
        <v>0</v>
      </c>
      <c r="FG13" s="40">
        <v>0</v>
      </c>
      <c r="FH13" s="40">
        <v>0</v>
      </c>
      <c r="FI13" s="40">
        <v>0</v>
      </c>
      <c r="FJ13" s="40">
        <v>0</v>
      </c>
      <c r="FK13" s="88">
        <v>0</v>
      </c>
      <c r="FL13" s="87">
        <v>0</v>
      </c>
      <c r="FM13" s="40">
        <v>0</v>
      </c>
      <c r="FN13" s="40">
        <v>0</v>
      </c>
      <c r="FO13" s="40">
        <v>0</v>
      </c>
      <c r="FP13" s="40">
        <v>0</v>
      </c>
      <c r="FQ13" s="40">
        <v>0</v>
      </c>
      <c r="FR13" s="40">
        <v>0</v>
      </c>
      <c r="FS13" s="40">
        <v>0</v>
      </c>
      <c r="FT13" s="40">
        <v>0</v>
      </c>
      <c r="FU13" s="40">
        <v>0</v>
      </c>
      <c r="FV13" s="40">
        <v>0</v>
      </c>
      <c r="FW13" s="40">
        <v>0</v>
      </c>
      <c r="FX13" s="40">
        <v>0</v>
      </c>
      <c r="FY13" s="40">
        <v>0</v>
      </c>
      <c r="FZ13" s="88">
        <v>0</v>
      </c>
      <c r="GA13" s="87">
        <v>0</v>
      </c>
      <c r="GB13" s="40">
        <v>0</v>
      </c>
      <c r="GC13" s="40">
        <v>0</v>
      </c>
      <c r="GD13" s="40">
        <v>0</v>
      </c>
      <c r="GE13" s="40">
        <v>0</v>
      </c>
      <c r="GF13" s="40">
        <v>0</v>
      </c>
      <c r="GG13" s="40">
        <v>0</v>
      </c>
      <c r="GH13" s="40">
        <v>0</v>
      </c>
      <c r="GI13" s="40">
        <v>0</v>
      </c>
      <c r="GJ13" s="40">
        <v>0</v>
      </c>
      <c r="GK13" s="40">
        <v>0</v>
      </c>
      <c r="GL13" s="40">
        <v>0</v>
      </c>
      <c r="GM13" s="40">
        <v>0</v>
      </c>
      <c r="GN13" s="40">
        <v>0</v>
      </c>
      <c r="GO13" s="88">
        <v>0</v>
      </c>
    </row>
    <row r="14" spans="1:197" x14ac:dyDescent="0.2">
      <c r="A14" s="70">
        <v>8</v>
      </c>
      <c r="B14" s="3" t="s">
        <v>9</v>
      </c>
      <c r="C14" s="87">
        <v>1832073.6</v>
      </c>
      <c r="D14" s="40">
        <v>458018</v>
      </c>
      <c r="E14" s="40">
        <v>458018</v>
      </c>
      <c r="F14" s="40">
        <v>458018</v>
      </c>
      <c r="G14" s="40">
        <v>458019.60000000009</v>
      </c>
      <c r="H14" s="40">
        <v>92385</v>
      </c>
      <c r="I14" s="40">
        <v>23096</v>
      </c>
      <c r="J14" s="40">
        <v>23096</v>
      </c>
      <c r="K14" s="40">
        <v>23096</v>
      </c>
      <c r="L14" s="40">
        <v>23097</v>
      </c>
      <c r="M14" s="40">
        <v>1739688.6</v>
      </c>
      <c r="N14" s="40">
        <v>434922</v>
      </c>
      <c r="O14" s="40">
        <v>434922</v>
      </c>
      <c r="P14" s="40">
        <v>434922</v>
      </c>
      <c r="Q14" s="88">
        <v>434922.60000000009</v>
      </c>
      <c r="R14" s="87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88">
        <v>0</v>
      </c>
      <c r="AG14" s="87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88">
        <v>0</v>
      </c>
      <c r="AV14" s="87"/>
      <c r="AW14" s="40">
        <v>0</v>
      </c>
      <c r="AX14" s="40">
        <v>0</v>
      </c>
      <c r="AY14" s="40">
        <v>0</v>
      </c>
      <c r="AZ14" s="40">
        <v>0</v>
      </c>
      <c r="BA14" s="18">
        <v>0</v>
      </c>
      <c r="BB14" s="18">
        <v>0</v>
      </c>
      <c r="BC14" s="18">
        <v>0</v>
      </c>
      <c r="BD14" s="18">
        <v>0</v>
      </c>
      <c r="BE14" s="18">
        <v>0</v>
      </c>
      <c r="BF14" s="18">
        <v>0</v>
      </c>
      <c r="BG14" s="18">
        <v>0</v>
      </c>
      <c r="BH14" s="18">
        <v>0</v>
      </c>
      <c r="BI14" s="18">
        <v>0</v>
      </c>
      <c r="BJ14" s="57">
        <v>0</v>
      </c>
      <c r="BK14" s="87">
        <v>340574.20000000007</v>
      </c>
      <c r="BL14" s="40">
        <v>340574.20000000007</v>
      </c>
      <c r="BM14" s="40">
        <v>0</v>
      </c>
      <c r="BN14" s="40">
        <v>0</v>
      </c>
      <c r="BO14" s="40">
        <v>0</v>
      </c>
      <c r="BP14" s="40">
        <v>17174</v>
      </c>
      <c r="BQ14" s="40">
        <v>17174</v>
      </c>
      <c r="BR14" s="40">
        <v>0</v>
      </c>
      <c r="BS14" s="40">
        <v>0</v>
      </c>
      <c r="BT14" s="40">
        <v>0</v>
      </c>
      <c r="BU14" s="40">
        <v>323400.20000000007</v>
      </c>
      <c r="BV14" s="40">
        <v>323400.20000000007</v>
      </c>
      <c r="BW14" s="40">
        <v>0</v>
      </c>
      <c r="BX14" s="40">
        <v>0</v>
      </c>
      <c r="BY14" s="40">
        <v>0</v>
      </c>
      <c r="BZ14" s="87">
        <v>0</v>
      </c>
      <c r="CA14" s="40">
        <v>0</v>
      </c>
      <c r="CB14" s="40">
        <v>0</v>
      </c>
      <c r="CC14" s="40">
        <v>0</v>
      </c>
      <c r="CD14" s="40">
        <v>0</v>
      </c>
      <c r="CE14" s="40">
        <v>0</v>
      </c>
      <c r="CF14" s="40">
        <v>0</v>
      </c>
      <c r="CG14" s="40">
        <v>0</v>
      </c>
      <c r="CH14" s="40">
        <v>0</v>
      </c>
      <c r="CI14" s="40">
        <v>0</v>
      </c>
      <c r="CJ14" s="40">
        <v>0</v>
      </c>
      <c r="CK14" s="40">
        <v>0</v>
      </c>
      <c r="CL14" s="40">
        <v>0</v>
      </c>
      <c r="CM14" s="40">
        <v>0</v>
      </c>
      <c r="CN14" s="88">
        <v>0</v>
      </c>
      <c r="CO14" s="87">
        <v>0</v>
      </c>
      <c r="CP14" s="40">
        <v>0</v>
      </c>
      <c r="CQ14" s="40">
        <v>0</v>
      </c>
      <c r="CR14" s="40">
        <v>0</v>
      </c>
      <c r="CS14" s="40">
        <v>0</v>
      </c>
      <c r="CT14" s="40">
        <v>0</v>
      </c>
      <c r="CU14" s="40">
        <v>0</v>
      </c>
      <c r="CV14" s="40">
        <v>0</v>
      </c>
      <c r="CW14" s="40">
        <v>0</v>
      </c>
      <c r="CX14" s="40">
        <v>0</v>
      </c>
      <c r="CY14" s="40">
        <v>0</v>
      </c>
      <c r="CZ14" s="40">
        <v>0</v>
      </c>
      <c r="DA14" s="40">
        <v>0</v>
      </c>
      <c r="DB14" s="40">
        <v>0</v>
      </c>
      <c r="DC14" s="88">
        <v>0</v>
      </c>
      <c r="DD14" s="87">
        <v>0</v>
      </c>
      <c r="DE14" s="40">
        <v>0</v>
      </c>
      <c r="DF14" s="40">
        <v>0</v>
      </c>
      <c r="DG14" s="40">
        <v>0</v>
      </c>
      <c r="DH14" s="40">
        <v>0</v>
      </c>
      <c r="DI14" s="40">
        <v>0</v>
      </c>
      <c r="DJ14" s="40">
        <v>0</v>
      </c>
      <c r="DK14" s="40">
        <v>0</v>
      </c>
      <c r="DL14" s="40">
        <v>0</v>
      </c>
      <c r="DM14" s="40">
        <v>0</v>
      </c>
      <c r="DN14" s="40">
        <v>0</v>
      </c>
      <c r="DO14" s="40">
        <v>0</v>
      </c>
      <c r="DP14" s="40">
        <v>0</v>
      </c>
      <c r="DQ14" s="40">
        <v>0</v>
      </c>
      <c r="DR14" s="88">
        <v>0</v>
      </c>
      <c r="DS14" s="87">
        <v>0</v>
      </c>
      <c r="DT14" s="40">
        <v>0</v>
      </c>
      <c r="DU14" s="40">
        <v>0</v>
      </c>
      <c r="DV14" s="40">
        <v>0</v>
      </c>
      <c r="DW14" s="40">
        <v>0</v>
      </c>
      <c r="DX14" s="40">
        <v>0</v>
      </c>
      <c r="DY14" s="40">
        <v>0</v>
      </c>
      <c r="DZ14" s="40">
        <v>0</v>
      </c>
      <c r="EA14" s="40">
        <v>0</v>
      </c>
      <c r="EB14" s="40">
        <v>0</v>
      </c>
      <c r="EC14" s="40">
        <v>0</v>
      </c>
      <c r="ED14" s="40">
        <v>0</v>
      </c>
      <c r="EE14" s="40">
        <v>0</v>
      </c>
      <c r="EF14" s="40">
        <v>0</v>
      </c>
      <c r="EG14" s="88">
        <v>0</v>
      </c>
      <c r="EH14" s="87">
        <v>0</v>
      </c>
      <c r="EI14" s="40">
        <v>0</v>
      </c>
      <c r="EJ14" s="40">
        <v>0</v>
      </c>
      <c r="EK14" s="40">
        <v>0</v>
      </c>
      <c r="EL14" s="40">
        <v>0</v>
      </c>
      <c r="EM14" s="40">
        <v>0</v>
      </c>
      <c r="EN14" s="40">
        <v>0</v>
      </c>
      <c r="EO14" s="40">
        <v>0</v>
      </c>
      <c r="EP14" s="40">
        <v>0</v>
      </c>
      <c r="EQ14" s="40">
        <v>0</v>
      </c>
      <c r="ER14" s="40">
        <v>0</v>
      </c>
      <c r="ES14" s="40">
        <v>0</v>
      </c>
      <c r="ET14" s="40">
        <v>0</v>
      </c>
      <c r="EU14" s="40">
        <v>0</v>
      </c>
      <c r="EV14" s="88">
        <v>0</v>
      </c>
      <c r="EW14" s="87">
        <v>0</v>
      </c>
      <c r="EX14" s="40">
        <v>0</v>
      </c>
      <c r="EY14" s="40">
        <v>0</v>
      </c>
      <c r="EZ14" s="40">
        <v>0</v>
      </c>
      <c r="FA14" s="40">
        <v>0</v>
      </c>
      <c r="FB14" s="40">
        <v>0</v>
      </c>
      <c r="FC14" s="40">
        <v>0</v>
      </c>
      <c r="FD14" s="40">
        <v>0</v>
      </c>
      <c r="FE14" s="40">
        <v>0</v>
      </c>
      <c r="FF14" s="40">
        <v>0</v>
      </c>
      <c r="FG14" s="40">
        <v>0</v>
      </c>
      <c r="FH14" s="40">
        <v>0</v>
      </c>
      <c r="FI14" s="40">
        <v>0</v>
      </c>
      <c r="FJ14" s="40">
        <v>0</v>
      </c>
      <c r="FK14" s="88">
        <v>0</v>
      </c>
      <c r="FL14" s="87">
        <v>0</v>
      </c>
      <c r="FM14" s="40">
        <v>0</v>
      </c>
      <c r="FN14" s="40">
        <v>0</v>
      </c>
      <c r="FO14" s="40">
        <v>0</v>
      </c>
      <c r="FP14" s="40">
        <v>0</v>
      </c>
      <c r="FQ14" s="40">
        <v>0</v>
      </c>
      <c r="FR14" s="40">
        <v>0</v>
      </c>
      <c r="FS14" s="40">
        <v>0</v>
      </c>
      <c r="FT14" s="40">
        <v>0</v>
      </c>
      <c r="FU14" s="40">
        <v>0</v>
      </c>
      <c r="FV14" s="40">
        <v>0</v>
      </c>
      <c r="FW14" s="40">
        <v>0</v>
      </c>
      <c r="FX14" s="40">
        <v>0</v>
      </c>
      <c r="FY14" s="40">
        <v>0</v>
      </c>
      <c r="FZ14" s="88">
        <v>0</v>
      </c>
      <c r="GA14" s="87">
        <v>0</v>
      </c>
      <c r="GB14" s="40">
        <v>0</v>
      </c>
      <c r="GC14" s="40">
        <v>0</v>
      </c>
      <c r="GD14" s="40">
        <v>0</v>
      </c>
      <c r="GE14" s="40">
        <v>0</v>
      </c>
      <c r="GF14" s="40">
        <v>0</v>
      </c>
      <c r="GG14" s="40">
        <v>0</v>
      </c>
      <c r="GH14" s="40">
        <v>0</v>
      </c>
      <c r="GI14" s="40">
        <v>0</v>
      </c>
      <c r="GJ14" s="40">
        <v>0</v>
      </c>
      <c r="GK14" s="40">
        <v>0</v>
      </c>
      <c r="GL14" s="40">
        <v>0</v>
      </c>
      <c r="GM14" s="40">
        <v>0</v>
      </c>
      <c r="GN14" s="40">
        <v>0</v>
      </c>
      <c r="GO14" s="88">
        <v>0</v>
      </c>
    </row>
    <row r="15" spans="1:197" x14ac:dyDescent="0.2">
      <c r="A15" s="70">
        <v>9</v>
      </c>
      <c r="B15" s="3" t="s">
        <v>10</v>
      </c>
      <c r="C15" s="87">
        <v>974284.64</v>
      </c>
      <c r="D15" s="40">
        <v>243571</v>
      </c>
      <c r="E15" s="40">
        <v>243571</v>
      </c>
      <c r="F15" s="40">
        <v>243571</v>
      </c>
      <c r="G15" s="40">
        <v>243571.64</v>
      </c>
      <c r="H15" s="40">
        <v>874241</v>
      </c>
      <c r="I15" s="40">
        <v>218560</v>
      </c>
      <c r="J15" s="40">
        <v>218560</v>
      </c>
      <c r="K15" s="40">
        <v>218560</v>
      </c>
      <c r="L15" s="40">
        <v>218561</v>
      </c>
      <c r="M15" s="40">
        <v>100043.64000000001</v>
      </c>
      <c r="N15" s="40">
        <v>25011</v>
      </c>
      <c r="O15" s="40">
        <v>25011</v>
      </c>
      <c r="P15" s="40">
        <v>25011</v>
      </c>
      <c r="Q15" s="88">
        <v>25010.640000000014</v>
      </c>
      <c r="R15" s="87">
        <v>3242337.7700000005</v>
      </c>
      <c r="S15" s="40">
        <v>810584</v>
      </c>
      <c r="T15" s="40">
        <v>810584</v>
      </c>
      <c r="U15" s="40">
        <v>810584</v>
      </c>
      <c r="V15" s="40">
        <v>810585.77000000048</v>
      </c>
      <c r="W15" s="40">
        <v>2909401</v>
      </c>
      <c r="X15" s="40">
        <v>727350</v>
      </c>
      <c r="Y15" s="40">
        <v>727350</v>
      </c>
      <c r="Z15" s="40">
        <v>727350</v>
      </c>
      <c r="AA15" s="40">
        <v>727351</v>
      </c>
      <c r="AB15" s="40">
        <v>332936.77000000048</v>
      </c>
      <c r="AC15" s="40">
        <v>83234</v>
      </c>
      <c r="AD15" s="40">
        <v>83234</v>
      </c>
      <c r="AE15" s="40">
        <v>83234</v>
      </c>
      <c r="AF15" s="88">
        <v>83234.770000000484</v>
      </c>
      <c r="AG15" s="87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v>0</v>
      </c>
      <c r="AT15" s="40">
        <v>0</v>
      </c>
      <c r="AU15" s="88">
        <v>0</v>
      </c>
      <c r="AV15" s="87">
        <v>0</v>
      </c>
      <c r="AW15" s="40">
        <v>0</v>
      </c>
      <c r="AX15" s="40">
        <v>0</v>
      </c>
      <c r="AY15" s="40">
        <v>0</v>
      </c>
      <c r="AZ15" s="40">
        <v>0</v>
      </c>
      <c r="BA15" s="18">
        <v>0</v>
      </c>
      <c r="BB15" s="18">
        <v>0</v>
      </c>
      <c r="BC15" s="18">
        <v>0</v>
      </c>
      <c r="BD15" s="18">
        <v>0</v>
      </c>
      <c r="BE15" s="18">
        <v>0</v>
      </c>
      <c r="BF15" s="18">
        <v>0</v>
      </c>
      <c r="BG15" s="18">
        <v>0</v>
      </c>
      <c r="BH15" s="18">
        <v>0</v>
      </c>
      <c r="BI15" s="18">
        <v>0</v>
      </c>
      <c r="BJ15" s="57">
        <v>0</v>
      </c>
      <c r="BK15" s="87">
        <v>1055696.8</v>
      </c>
      <c r="BL15" s="40">
        <v>1055696.8</v>
      </c>
      <c r="BM15" s="40">
        <v>0</v>
      </c>
      <c r="BN15" s="40">
        <v>0</v>
      </c>
      <c r="BO15" s="40">
        <v>0</v>
      </c>
      <c r="BP15" s="40">
        <v>947293</v>
      </c>
      <c r="BQ15" s="40">
        <v>947293</v>
      </c>
      <c r="BR15" s="40">
        <v>0</v>
      </c>
      <c r="BS15" s="40">
        <v>0</v>
      </c>
      <c r="BT15" s="40">
        <v>0</v>
      </c>
      <c r="BU15" s="40">
        <v>108403.80000000005</v>
      </c>
      <c r="BV15" s="40">
        <v>108403.80000000005</v>
      </c>
      <c r="BW15" s="40">
        <v>0</v>
      </c>
      <c r="BX15" s="40">
        <v>0</v>
      </c>
      <c r="BY15" s="40">
        <v>0</v>
      </c>
      <c r="BZ15" s="87">
        <v>0</v>
      </c>
      <c r="CA15" s="40">
        <v>0</v>
      </c>
      <c r="CB15" s="40">
        <v>0</v>
      </c>
      <c r="CC15" s="40">
        <v>0</v>
      </c>
      <c r="CD15" s="40">
        <v>0</v>
      </c>
      <c r="CE15" s="40">
        <v>0</v>
      </c>
      <c r="CF15" s="40">
        <v>0</v>
      </c>
      <c r="CG15" s="40">
        <v>0</v>
      </c>
      <c r="CH15" s="40">
        <v>0</v>
      </c>
      <c r="CI15" s="40">
        <v>0</v>
      </c>
      <c r="CJ15" s="40">
        <v>0</v>
      </c>
      <c r="CK15" s="40">
        <v>0</v>
      </c>
      <c r="CL15" s="40">
        <v>0</v>
      </c>
      <c r="CM15" s="40">
        <v>0</v>
      </c>
      <c r="CN15" s="88">
        <v>0</v>
      </c>
      <c r="CO15" s="87">
        <v>0</v>
      </c>
      <c r="CP15" s="40">
        <v>0</v>
      </c>
      <c r="CQ15" s="40">
        <v>0</v>
      </c>
      <c r="CR15" s="40">
        <v>0</v>
      </c>
      <c r="CS15" s="40">
        <v>0</v>
      </c>
      <c r="CT15" s="40">
        <v>0</v>
      </c>
      <c r="CU15" s="40">
        <v>0</v>
      </c>
      <c r="CV15" s="40">
        <v>0</v>
      </c>
      <c r="CW15" s="40">
        <v>0</v>
      </c>
      <c r="CX15" s="40">
        <v>0</v>
      </c>
      <c r="CY15" s="40">
        <v>0</v>
      </c>
      <c r="CZ15" s="40">
        <v>0</v>
      </c>
      <c r="DA15" s="40">
        <v>0</v>
      </c>
      <c r="DB15" s="40">
        <v>0</v>
      </c>
      <c r="DC15" s="88">
        <v>0</v>
      </c>
      <c r="DD15" s="87">
        <v>0</v>
      </c>
      <c r="DE15" s="40">
        <v>0</v>
      </c>
      <c r="DF15" s="40">
        <v>0</v>
      </c>
      <c r="DG15" s="40">
        <v>0</v>
      </c>
      <c r="DH15" s="40">
        <v>0</v>
      </c>
      <c r="DI15" s="40">
        <v>0</v>
      </c>
      <c r="DJ15" s="40">
        <v>0</v>
      </c>
      <c r="DK15" s="40">
        <v>0</v>
      </c>
      <c r="DL15" s="40">
        <v>0</v>
      </c>
      <c r="DM15" s="40">
        <v>0</v>
      </c>
      <c r="DN15" s="40">
        <v>0</v>
      </c>
      <c r="DO15" s="40">
        <v>0</v>
      </c>
      <c r="DP15" s="40">
        <v>0</v>
      </c>
      <c r="DQ15" s="40">
        <v>0</v>
      </c>
      <c r="DR15" s="88">
        <v>0</v>
      </c>
      <c r="DS15" s="87">
        <v>0</v>
      </c>
      <c r="DT15" s="40">
        <v>0</v>
      </c>
      <c r="DU15" s="40">
        <v>0</v>
      </c>
      <c r="DV15" s="40">
        <v>0</v>
      </c>
      <c r="DW15" s="40">
        <v>0</v>
      </c>
      <c r="DX15" s="40">
        <v>0</v>
      </c>
      <c r="DY15" s="40">
        <v>0</v>
      </c>
      <c r="DZ15" s="40">
        <v>0</v>
      </c>
      <c r="EA15" s="40">
        <v>0</v>
      </c>
      <c r="EB15" s="40">
        <v>0</v>
      </c>
      <c r="EC15" s="40">
        <v>0</v>
      </c>
      <c r="ED15" s="40">
        <v>0</v>
      </c>
      <c r="EE15" s="40">
        <v>0</v>
      </c>
      <c r="EF15" s="40">
        <v>0</v>
      </c>
      <c r="EG15" s="88">
        <v>0</v>
      </c>
      <c r="EH15" s="87">
        <v>0</v>
      </c>
      <c r="EI15" s="40">
        <v>0</v>
      </c>
      <c r="EJ15" s="40">
        <v>0</v>
      </c>
      <c r="EK15" s="40">
        <v>0</v>
      </c>
      <c r="EL15" s="40">
        <v>0</v>
      </c>
      <c r="EM15" s="40">
        <v>0</v>
      </c>
      <c r="EN15" s="40">
        <v>0</v>
      </c>
      <c r="EO15" s="40">
        <v>0</v>
      </c>
      <c r="EP15" s="40">
        <v>0</v>
      </c>
      <c r="EQ15" s="40">
        <v>0</v>
      </c>
      <c r="ER15" s="40">
        <v>0</v>
      </c>
      <c r="ES15" s="40">
        <v>0</v>
      </c>
      <c r="ET15" s="40">
        <v>0</v>
      </c>
      <c r="EU15" s="40">
        <v>0</v>
      </c>
      <c r="EV15" s="88">
        <v>0</v>
      </c>
      <c r="EW15" s="87">
        <v>0</v>
      </c>
      <c r="EX15" s="40">
        <v>0</v>
      </c>
      <c r="EY15" s="40">
        <v>0</v>
      </c>
      <c r="EZ15" s="40">
        <v>0</v>
      </c>
      <c r="FA15" s="40">
        <v>0</v>
      </c>
      <c r="FB15" s="40">
        <v>0</v>
      </c>
      <c r="FC15" s="40">
        <v>0</v>
      </c>
      <c r="FD15" s="40">
        <v>0</v>
      </c>
      <c r="FE15" s="40">
        <v>0</v>
      </c>
      <c r="FF15" s="40">
        <v>0</v>
      </c>
      <c r="FG15" s="40">
        <v>0</v>
      </c>
      <c r="FH15" s="40">
        <v>0</v>
      </c>
      <c r="FI15" s="40">
        <v>0</v>
      </c>
      <c r="FJ15" s="40">
        <v>0</v>
      </c>
      <c r="FK15" s="88">
        <v>0</v>
      </c>
      <c r="FL15" s="87">
        <v>0</v>
      </c>
      <c r="FM15" s="40">
        <v>0</v>
      </c>
      <c r="FN15" s="40">
        <v>0</v>
      </c>
      <c r="FO15" s="40">
        <v>0</v>
      </c>
      <c r="FP15" s="40">
        <v>0</v>
      </c>
      <c r="FQ15" s="40">
        <v>0</v>
      </c>
      <c r="FR15" s="40">
        <v>0</v>
      </c>
      <c r="FS15" s="40">
        <v>0</v>
      </c>
      <c r="FT15" s="40">
        <v>0</v>
      </c>
      <c r="FU15" s="40">
        <v>0</v>
      </c>
      <c r="FV15" s="40">
        <v>0</v>
      </c>
      <c r="FW15" s="40">
        <v>0</v>
      </c>
      <c r="FX15" s="40">
        <v>0</v>
      </c>
      <c r="FY15" s="40">
        <v>0</v>
      </c>
      <c r="FZ15" s="88">
        <v>0</v>
      </c>
      <c r="GA15" s="87">
        <v>0</v>
      </c>
      <c r="GB15" s="40">
        <v>0</v>
      </c>
      <c r="GC15" s="40">
        <v>0</v>
      </c>
      <c r="GD15" s="40">
        <v>0</v>
      </c>
      <c r="GE15" s="40">
        <v>0</v>
      </c>
      <c r="GF15" s="40">
        <v>0</v>
      </c>
      <c r="GG15" s="40">
        <v>0</v>
      </c>
      <c r="GH15" s="40">
        <v>0</v>
      </c>
      <c r="GI15" s="40">
        <v>0</v>
      </c>
      <c r="GJ15" s="40">
        <v>0</v>
      </c>
      <c r="GK15" s="40">
        <v>0</v>
      </c>
      <c r="GL15" s="40">
        <v>0</v>
      </c>
      <c r="GM15" s="40">
        <v>0</v>
      </c>
      <c r="GN15" s="40">
        <v>0</v>
      </c>
      <c r="GO15" s="88">
        <v>0</v>
      </c>
    </row>
    <row r="16" spans="1:197" ht="30" x14ac:dyDescent="0.2">
      <c r="A16" s="70">
        <v>10</v>
      </c>
      <c r="B16" s="3" t="s">
        <v>67</v>
      </c>
      <c r="C16" s="87">
        <v>907822.08000000007</v>
      </c>
      <c r="D16" s="40">
        <v>226956</v>
      </c>
      <c r="E16" s="40">
        <v>226956</v>
      </c>
      <c r="F16" s="40">
        <v>226956</v>
      </c>
      <c r="G16" s="40">
        <v>226954.08000000007</v>
      </c>
      <c r="H16" s="40">
        <v>78671</v>
      </c>
      <c r="I16" s="40">
        <v>19668</v>
      </c>
      <c r="J16" s="40">
        <v>19668</v>
      </c>
      <c r="K16" s="40">
        <v>19668</v>
      </c>
      <c r="L16" s="40">
        <v>19667</v>
      </c>
      <c r="M16" s="40">
        <v>829151.08000000007</v>
      </c>
      <c r="N16" s="40">
        <v>207288</v>
      </c>
      <c r="O16" s="40">
        <v>207288</v>
      </c>
      <c r="P16" s="40">
        <v>207288</v>
      </c>
      <c r="Q16" s="88">
        <v>207287.08000000007</v>
      </c>
      <c r="R16" s="87">
        <v>2133637.5499999998</v>
      </c>
      <c r="S16" s="40">
        <v>533409</v>
      </c>
      <c r="T16" s="40">
        <v>533409</v>
      </c>
      <c r="U16" s="40">
        <v>533409</v>
      </c>
      <c r="V16" s="40">
        <v>533410.54999999981</v>
      </c>
      <c r="W16" s="40">
        <v>184898</v>
      </c>
      <c r="X16" s="40">
        <v>46225</v>
      </c>
      <c r="Y16" s="40">
        <v>46225</v>
      </c>
      <c r="Z16" s="40">
        <v>46225</v>
      </c>
      <c r="AA16" s="40">
        <v>46223</v>
      </c>
      <c r="AB16" s="40">
        <v>1948739.5499999998</v>
      </c>
      <c r="AC16" s="40">
        <v>487185</v>
      </c>
      <c r="AD16" s="40">
        <v>487185</v>
      </c>
      <c r="AE16" s="40">
        <v>487185</v>
      </c>
      <c r="AF16" s="88">
        <v>487184.54999999981</v>
      </c>
      <c r="AG16" s="87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88">
        <v>0</v>
      </c>
      <c r="AV16" s="87">
        <v>0</v>
      </c>
      <c r="AW16" s="40">
        <v>0</v>
      </c>
      <c r="AX16" s="40">
        <v>0</v>
      </c>
      <c r="AY16" s="40">
        <v>0</v>
      </c>
      <c r="AZ16" s="40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57">
        <v>0</v>
      </c>
      <c r="BK16" s="87">
        <v>791460.16000000015</v>
      </c>
      <c r="BL16" s="40">
        <v>791460.16000000015</v>
      </c>
      <c r="BM16" s="40">
        <v>0</v>
      </c>
      <c r="BN16" s="40">
        <v>0</v>
      </c>
      <c r="BO16" s="40">
        <v>0</v>
      </c>
      <c r="BP16" s="40">
        <v>68587</v>
      </c>
      <c r="BQ16" s="40">
        <v>68587</v>
      </c>
      <c r="BR16" s="40">
        <v>0</v>
      </c>
      <c r="BS16" s="40">
        <v>0</v>
      </c>
      <c r="BT16" s="40">
        <v>0</v>
      </c>
      <c r="BU16" s="40">
        <v>722873.16000000015</v>
      </c>
      <c r="BV16" s="40">
        <v>722873.16000000015</v>
      </c>
      <c r="BW16" s="40">
        <v>0</v>
      </c>
      <c r="BX16" s="40">
        <v>0</v>
      </c>
      <c r="BY16" s="40">
        <v>0</v>
      </c>
      <c r="BZ16" s="87">
        <v>0</v>
      </c>
      <c r="CA16" s="40">
        <v>0</v>
      </c>
      <c r="CB16" s="40">
        <v>0</v>
      </c>
      <c r="CC16" s="40">
        <v>0</v>
      </c>
      <c r="CD16" s="40">
        <v>0</v>
      </c>
      <c r="CE16" s="40">
        <v>0</v>
      </c>
      <c r="CF16" s="40">
        <v>0</v>
      </c>
      <c r="CG16" s="40">
        <v>0</v>
      </c>
      <c r="CH16" s="40">
        <v>0</v>
      </c>
      <c r="CI16" s="40">
        <v>0</v>
      </c>
      <c r="CJ16" s="40">
        <v>0</v>
      </c>
      <c r="CK16" s="40">
        <v>0</v>
      </c>
      <c r="CL16" s="40">
        <v>0</v>
      </c>
      <c r="CM16" s="40">
        <v>0</v>
      </c>
      <c r="CN16" s="88">
        <v>0</v>
      </c>
      <c r="CO16" s="87">
        <v>0</v>
      </c>
      <c r="CP16" s="40">
        <v>0</v>
      </c>
      <c r="CQ16" s="40">
        <v>0</v>
      </c>
      <c r="CR16" s="40">
        <v>0</v>
      </c>
      <c r="CS16" s="40">
        <v>0</v>
      </c>
      <c r="CT16" s="40">
        <v>0</v>
      </c>
      <c r="CU16" s="40">
        <v>0</v>
      </c>
      <c r="CV16" s="40">
        <v>0</v>
      </c>
      <c r="CW16" s="40">
        <v>0</v>
      </c>
      <c r="CX16" s="40">
        <v>0</v>
      </c>
      <c r="CY16" s="40">
        <v>0</v>
      </c>
      <c r="CZ16" s="40">
        <v>0</v>
      </c>
      <c r="DA16" s="40">
        <v>0</v>
      </c>
      <c r="DB16" s="40">
        <v>0</v>
      </c>
      <c r="DC16" s="88">
        <v>0</v>
      </c>
      <c r="DD16" s="87">
        <v>0</v>
      </c>
      <c r="DE16" s="40">
        <v>0</v>
      </c>
      <c r="DF16" s="40">
        <v>0</v>
      </c>
      <c r="DG16" s="40">
        <v>0</v>
      </c>
      <c r="DH16" s="40">
        <v>0</v>
      </c>
      <c r="DI16" s="40">
        <v>0</v>
      </c>
      <c r="DJ16" s="40">
        <v>0</v>
      </c>
      <c r="DK16" s="40">
        <v>0</v>
      </c>
      <c r="DL16" s="40">
        <v>0</v>
      </c>
      <c r="DM16" s="40">
        <v>0</v>
      </c>
      <c r="DN16" s="40">
        <v>0</v>
      </c>
      <c r="DO16" s="40">
        <v>0</v>
      </c>
      <c r="DP16" s="40">
        <v>0</v>
      </c>
      <c r="DQ16" s="40">
        <v>0</v>
      </c>
      <c r="DR16" s="88">
        <v>0</v>
      </c>
      <c r="DS16" s="87">
        <v>0</v>
      </c>
      <c r="DT16" s="40">
        <v>0</v>
      </c>
      <c r="DU16" s="40">
        <v>0</v>
      </c>
      <c r="DV16" s="40">
        <v>0</v>
      </c>
      <c r="DW16" s="40">
        <v>0</v>
      </c>
      <c r="DX16" s="40">
        <v>0</v>
      </c>
      <c r="DY16" s="40">
        <v>0</v>
      </c>
      <c r="DZ16" s="40">
        <v>0</v>
      </c>
      <c r="EA16" s="40">
        <v>0</v>
      </c>
      <c r="EB16" s="40">
        <v>0</v>
      </c>
      <c r="EC16" s="40">
        <v>0</v>
      </c>
      <c r="ED16" s="40">
        <v>0</v>
      </c>
      <c r="EE16" s="40">
        <v>0</v>
      </c>
      <c r="EF16" s="40">
        <v>0</v>
      </c>
      <c r="EG16" s="88">
        <v>0</v>
      </c>
      <c r="EH16" s="87">
        <v>0</v>
      </c>
      <c r="EI16" s="40">
        <v>0</v>
      </c>
      <c r="EJ16" s="40">
        <v>0</v>
      </c>
      <c r="EK16" s="40">
        <v>0</v>
      </c>
      <c r="EL16" s="40">
        <v>0</v>
      </c>
      <c r="EM16" s="40">
        <v>0</v>
      </c>
      <c r="EN16" s="40">
        <v>0</v>
      </c>
      <c r="EO16" s="40">
        <v>0</v>
      </c>
      <c r="EP16" s="40">
        <v>0</v>
      </c>
      <c r="EQ16" s="40">
        <v>0</v>
      </c>
      <c r="ER16" s="40">
        <v>0</v>
      </c>
      <c r="ES16" s="40">
        <v>0</v>
      </c>
      <c r="ET16" s="40">
        <v>0</v>
      </c>
      <c r="EU16" s="40">
        <v>0</v>
      </c>
      <c r="EV16" s="88">
        <v>0</v>
      </c>
      <c r="EW16" s="87">
        <v>0</v>
      </c>
      <c r="EX16" s="40">
        <v>0</v>
      </c>
      <c r="EY16" s="40">
        <v>0</v>
      </c>
      <c r="EZ16" s="40">
        <v>0</v>
      </c>
      <c r="FA16" s="40">
        <v>0</v>
      </c>
      <c r="FB16" s="40">
        <v>0</v>
      </c>
      <c r="FC16" s="40">
        <v>0</v>
      </c>
      <c r="FD16" s="40">
        <v>0</v>
      </c>
      <c r="FE16" s="40">
        <v>0</v>
      </c>
      <c r="FF16" s="40">
        <v>0</v>
      </c>
      <c r="FG16" s="40">
        <v>0</v>
      </c>
      <c r="FH16" s="40">
        <v>0</v>
      </c>
      <c r="FI16" s="40">
        <v>0</v>
      </c>
      <c r="FJ16" s="40">
        <v>0</v>
      </c>
      <c r="FK16" s="88">
        <v>0</v>
      </c>
      <c r="FL16" s="87">
        <v>0</v>
      </c>
      <c r="FM16" s="40">
        <v>0</v>
      </c>
      <c r="FN16" s="40">
        <v>0</v>
      </c>
      <c r="FO16" s="40">
        <v>0</v>
      </c>
      <c r="FP16" s="40">
        <v>0</v>
      </c>
      <c r="FQ16" s="40">
        <v>0</v>
      </c>
      <c r="FR16" s="40">
        <v>0</v>
      </c>
      <c r="FS16" s="40">
        <v>0</v>
      </c>
      <c r="FT16" s="40">
        <v>0</v>
      </c>
      <c r="FU16" s="40">
        <v>0</v>
      </c>
      <c r="FV16" s="40">
        <v>0</v>
      </c>
      <c r="FW16" s="40">
        <v>0</v>
      </c>
      <c r="FX16" s="40">
        <v>0</v>
      </c>
      <c r="FY16" s="40">
        <v>0</v>
      </c>
      <c r="FZ16" s="88">
        <v>0</v>
      </c>
      <c r="GA16" s="87">
        <v>0</v>
      </c>
      <c r="GB16" s="40">
        <v>0</v>
      </c>
      <c r="GC16" s="40">
        <v>0</v>
      </c>
      <c r="GD16" s="40">
        <v>0</v>
      </c>
      <c r="GE16" s="40">
        <v>0</v>
      </c>
      <c r="GF16" s="40">
        <v>0</v>
      </c>
      <c r="GG16" s="40">
        <v>0</v>
      </c>
      <c r="GH16" s="40">
        <v>0</v>
      </c>
      <c r="GI16" s="40">
        <v>0</v>
      </c>
      <c r="GJ16" s="40">
        <v>0</v>
      </c>
      <c r="GK16" s="40">
        <v>0</v>
      </c>
      <c r="GL16" s="40">
        <v>0</v>
      </c>
      <c r="GM16" s="40">
        <v>0</v>
      </c>
      <c r="GN16" s="40">
        <v>0</v>
      </c>
      <c r="GO16" s="88">
        <v>0</v>
      </c>
    </row>
    <row r="17" spans="1:197" x14ac:dyDescent="0.2">
      <c r="A17" s="70">
        <v>11</v>
      </c>
      <c r="B17" s="3" t="s">
        <v>11</v>
      </c>
      <c r="C17" s="87">
        <v>282954.12</v>
      </c>
      <c r="D17" s="40">
        <v>70739</v>
      </c>
      <c r="E17" s="40">
        <v>70739</v>
      </c>
      <c r="F17" s="40">
        <v>70739</v>
      </c>
      <c r="G17" s="40">
        <v>70737.119999999995</v>
      </c>
      <c r="H17" s="40">
        <v>270337</v>
      </c>
      <c r="I17" s="40">
        <v>67584</v>
      </c>
      <c r="J17" s="40">
        <v>67584</v>
      </c>
      <c r="K17" s="40">
        <v>67584</v>
      </c>
      <c r="L17" s="40">
        <v>67585</v>
      </c>
      <c r="M17" s="40">
        <v>12617.119999999995</v>
      </c>
      <c r="N17" s="40">
        <v>3154</v>
      </c>
      <c r="O17" s="40">
        <v>3154</v>
      </c>
      <c r="P17" s="40">
        <v>3154</v>
      </c>
      <c r="Q17" s="88">
        <v>3155.1199999999953</v>
      </c>
      <c r="R17" s="87">
        <v>67169.25</v>
      </c>
      <c r="S17" s="40">
        <v>16792</v>
      </c>
      <c r="T17" s="40">
        <v>16792</v>
      </c>
      <c r="U17" s="40">
        <v>16792</v>
      </c>
      <c r="V17" s="40">
        <v>16793.25</v>
      </c>
      <c r="W17" s="40">
        <v>64174</v>
      </c>
      <c r="X17" s="40">
        <v>16044</v>
      </c>
      <c r="Y17" s="40">
        <v>16044</v>
      </c>
      <c r="Z17" s="40">
        <v>16044</v>
      </c>
      <c r="AA17" s="40">
        <v>16042</v>
      </c>
      <c r="AB17" s="40">
        <v>2995.25</v>
      </c>
      <c r="AC17" s="40">
        <v>749</v>
      </c>
      <c r="AD17" s="40">
        <v>749</v>
      </c>
      <c r="AE17" s="40">
        <v>749</v>
      </c>
      <c r="AF17" s="88">
        <v>748.25</v>
      </c>
      <c r="AG17" s="87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88">
        <v>0</v>
      </c>
      <c r="AV17" s="87">
        <v>0</v>
      </c>
      <c r="AW17" s="40">
        <v>0</v>
      </c>
      <c r="AX17" s="40">
        <v>0</v>
      </c>
      <c r="AY17" s="40">
        <v>0</v>
      </c>
      <c r="AZ17" s="40">
        <v>0</v>
      </c>
      <c r="BA17" s="18">
        <v>0</v>
      </c>
      <c r="BB17" s="18">
        <v>0</v>
      </c>
      <c r="BC17" s="18">
        <v>0</v>
      </c>
      <c r="BD17" s="18">
        <v>0</v>
      </c>
      <c r="BE17" s="18">
        <v>0</v>
      </c>
      <c r="BF17" s="18">
        <v>0</v>
      </c>
      <c r="BG17" s="18">
        <v>0</v>
      </c>
      <c r="BH17" s="18">
        <v>0</v>
      </c>
      <c r="BI17" s="18">
        <v>0</v>
      </c>
      <c r="BJ17" s="57">
        <v>0</v>
      </c>
      <c r="BK17" s="87">
        <v>139538.04000000004</v>
      </c>
      <c r="BL17" s="40">
        <v>139538.04000000004</v>
      </c>
      <c r="BM17" s="40">
        <v>0</v>
      </c>
      <c r="BN17" s="40">
        <v>0</v>
      </c>
      <c r="BO17" s="40">
        <v>0</v>
      </c>
      <c r="BP17" s="40">
        <v>133316</v>
      </c>
      <c r="BQ17" s="40">
        <v>133316</v>
      </c>
      <c r="BR17" s="40">
        <v>0</v>
      </c>
      <c r="BS17" s="40">
        <v>0</v>
      </c>
      <c r="BT17" s="40">
        <v>0</v>
      </c>
      <c r="BU17" s="40">
        <v>6222.0400000000373</v>
      </c>
      <c r="BV17" s="40">
        <v>6222.0400000000373</v>
      </c>
      <c r="BW17" s="40">
        <v>0</v>
      </c>
      <c r="BX17" s="40">
        <v>0</v>
      </c>
      <c r="BY17" s="40">
        <v>0</v>
      </c>
      <c r="BZ17" s="87">
        <v>0</v>
      </c>
      <c r="CA17" s="40">
        <v>0</v>
      </c>
      <c r="CB17" s="40">
        <v>0</v>
      </c>
      <c r="CC17" s="40">
        <v>0</v>
      </c>
      <c r="CD17" s="40">
        <v>0</v>
      </c>
      <c r="CE17" s="40">
        <v>0</v>
      </c>
      <c r="CF17" s="40">
        <v>0</v>
      </c>
      <c r="CG17" s="40">
        <v>0</v>
      </c>
      <c r="CH17" s="40">
        <v>0</v>
      </c>
      <c r="CI17" s="40">
        <v>0</v>
      </c>
      <c r="CJ17" s="40">
        <v>0</v>
      </c>
      <c r="CK17" s="40">
        <v>0</v>
      </c>
      <c r="CL17" s="40">
        <v>0</v>
      </c>
      <c r="CM17" s="40">
        <v>0</v>
      </c>
      <c r="CN17" s="88">
        <v>0</v>
      </c>
      <c r="CO17" s="87">
        <v>0</v>
      </c>
      <c r="CP17" s="40">
        <v>0</v>
      </c>
      <c r="CQ17" s="40">
        <v>0</v>
      </c>
      <c r="CR17" s="40">
        <v>0</v>
      </c>
      <c r="CS17" s="40">
        <v>0</v>
      </c>
      <c r="CT17" s="40">
        <v>0</v>
      </c>
      <c r="CU17" s="40">
        <v>0</v>
      </c>
      <c r="CV17" s="40">
        <v>0</v>
      </c>
      <c r="CW17" s="40">
        <v>0</v>
      </c>
      <c r="CX17" s="40">
        <v>0</v>
      </c>
      <c r="CY17" s="40">
        <v>0</v>
      </c>
      <c r="CZ17" s="40">
        <v>0</v>
      </c>
      <c r="DA17" s="40">
        <v>0</v>
      </c>
      <c r="DB17" s="40">
        <v>0</v>
      </c>
      <c r="DC17" s="88">
        <v>0</v>
      </c>
      <c r="DD17" s="87">
        <v>0</v>
      </c>
      <c r="DE17" s="40">
        <v>0</v>
      </c>
      <c r="DF17" s="40">
        <v>0</v>
      </c>
      <c r="DG17" s="40">
        <v>0</v>
      </c>
      <c r="DH17" s="40">
        <v>0</v>
      </c>
      <c r="DI17" s="40">
        <v>0</v>
      </c>
      <c r="DJ17" s="40">
        <v>0</v>
      </c>
      <c r="DK17" s="40">
        <v>0</v>
      </c>
      <c r="DL17" s="40">
        <v>0</v>
      </c>
      <c r="DM17" s="40">
        <v>0</v>
      </c>
      <c r="DN17" s="40">
        <v>0</v>
      </c>
      <c r="DO17" s="40">
        <v>0</v>
      </c>
      <c r="DP17" s="40">
        <v>0</v>
      </c>
      <c r="DQ17" s="40">
        <v>0</v>
      </c>
      <c r="DR17" s="88">
        <v>0</v>
      </c>
      <c r="DS17" s="87">
        <v>0</v>
      </c>
      <c r="DT17" s="40">
        <v>0</v>
      </c>
      <c r="DU17" s="40">
        <v>0</v>
      </c>
      <c r="DV17" s="40">
        <v>0</v>
      </c>
      <c r="DW17" s="40">
        <v>0</v>
      </c>
      <c r="DX17" s="40">
        <v>0</v>
      </c>
      <c r="DY17" s="40">
        <v>0</v>
      </c>
      <c r="DZ17" s="40">
        <v>0</v>
      </c>
      <c r="EA17" s="40">
        <v>0</v>
      </c>
      <c r="EB17" s="40">
        <v>0</v>
      </c>
      <c r="EC17" s="40">
        <v>0</v>
      </c>
      <c r="ED17" s="40">
        <v>0</v>
      </c>
      <c r="EE17" s="40">
        <v>0</v>
      </c>
      <c r="EF17" s="40">
        <v>0</v>
      </c>
      <c r="EG17" s="88">
        <v>0</v>
      </c>
      <c r="EH17" s="87">
        <v>0</v>
      </c>
      <c r="EI17" s="40">
        <v>0</v>
      </c>
      <c r="EJ17" s="40">
        <v>0</v>
      </c>
      <c r="EK17" s="40">
        <v>0</v>
      </c>
      <c r="EL17" s="40">
        <v>0</v>
      </c>
      <c r="EM17" s="40">
        <v>0</v>
      </c>
      <c r="EN17" s="40">
        <v>0</v>
      </c>
      <c r="EO17" s="40">
        <v>0</v>
      </c>
      <c r="EP17" s="40">
        <v>0</v>
      </c>
      <c r="EQ17" s="40">
        <v>0</v>
      </c>
      <c r="ER17" s="40">
        <v>0</v>
      </c>
      <c r="ES17" s="40">
        <v>0</v>
      </c>
      <c r="ET17" s="40">
        <v>0</v>
      </c>
      <c r="EU17" s="40">
        <v>0</v>
      </c>
      <c r="EV17" s="88">
        <v>0</v>
      </c>
      <c r="EW17" s="87">
        <v>0</v>
      </c>
      <c r="EX17" s="40">
        <v>0</v>
      </c>
      <c r="EY17" s="40">
        <v>0</v>
      </c>
      <c r="EZ17" s="40">
        <v>0</v>
      </c>
      <c r="FA17" s="40">
        <v>0</v>
      </c>
      <c r="FB17" s="40">
        <v>0</v>
      </c>
      <c r="FC17" s="40">
        <v>0</v>
      </c>
      <c r="FD17" s="40">
        <v>0</v>
      </c>
      <c r="FE17" s="40">
        <v>0</v>
      </c>
      <c r="FF17" s="40">
        <v>0</v>
      </c>
      <c r="FG17" s="40">
        <v>0</v>
      </c>
      <c r="FH17" s="40">
        <v>0</v>
      </c>
      <c r="FI17" s="40">
        <v>0</v>
      </c>
      <c r="FJ17" s="40">
        <v>0</v>
      </c>
      <c r="FK17" s="88">
        <v>0</v>
      </c>
      <c r="FL17" s="87">
        <v>0</v>
      </c>
      <c r="FM17" s="40">
        <v>0</v>
      </c>
      <c r="FN17" s="40">
        <v>0</v>
      </c>
      <c r="FO17" s="40">
        <v>0</v>
      </c>
      <c r="FP17" s="40">
        <v>0</v>
      </c>
      <c r="FQ17" s="40">
        <v>0</v>
      </c>
      <c r="FR17" s="40">
        <v>0</v>
      </c>
      <c r="FS17" s="40">
        <v>0</v>
      </c>
      <c r="FT17" s="40">
        <v>0</v>
      </c>
      <c r="FU17" s="40">
        <v>0</v>
      </c>
      <c r="FV17" s="40">
        <v>0</v>
      </c>
      <c r="FW17" s="40">
        <v>0</v>
      </c>
      <c r="FX17" s="40">
        <v>0</v>
      </c>
      <c r="FY17" s="40">
        <v>0</v>
      </c>
      <c r="FZ17" s="88">
        <v>0</v>
      </c>
      <c r="GA17" s="87">
        <v>0</v>
      </c>
      <c r="GB17" s="40">
        <v>0</v>
      </c>
      <c r="GC17" s="40">
        <v>0</v>
      </c>
      <c r="GD17" s="40">
        <v>0</v>
      </c>
      <c r="GE17" s="40">
        <v>0</v>
      </c>
      <c r="GF17" s="40">
        <v>0</v>
      </c>
      <c r="GG17" s="40">
        <v>0</v>
      </c>
      <c r="GH17" s="40">
        <v>0</v>
      </c>
      <c r="GI17" s="40">
        <v>0</v>
      </c>
      <c r="GJ17" s="40">
        <v>0</v>
      </c>
      <c r="GK17" s="40">
        <v>0</v>
      </c>
      <c r="GL17" s="40">
        <v>0</v>
      </c>
      <c r="GM17" s="40">
        <v>0</v>
      </c>
      <c r="GN17" s="40">
        <v>0</v>
      </c>
      <c r="GO17" s="88">
        <v>0</v>
      </c>
    </row>
    <row r="18" spans="1:197" x14ac:dyDescent="0.2">
      <c r="A18" s="70">
        <v>12</v>
      </c>
      <c r="B18" s="3" t="s">
        <v>12</v>
      </c>
      <c r="C18" s="87">
        <v>243790.92</v>
      </c>
      <c r="D18" s="40">
        <v>60948</v>
      </c>
      <c r="E18" s="40">
        <v>60948</v>
      </c>
      <c r="F18" s="40">
        <v>60948</v>
      </c>
      <c r="G18" s="40">
        <v>60946.920000000013</v>
      </c>
      <c r="H18" s="40">
        <v>82944</v>
      </c>
      <c r="I18" s="40">
        <v>20736</v>
      </c>
      <c r="J18" s="40">
        <v>20736</v>
      </c>
      <c r="K18" s="40">
        <v>20736</v>
      </c>
      <c r="L18" s="40">
        <v>20736</v>
      </c>
      <c r="M18" s="40">
        <v>160846.92000000001</v>
      </c>
      <c r="N18" s="40">
        <v>40212</v>
      </c>
      <c r="O18" s="40">
        <v>40212</v>
      </c>
      <c r="P18" s="40">
        <v>40212</v>
      </c>
      <c r="Q18" s="88">
        <v>40210.920000000013</v>
      </c>
      <c r="R18" s="87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88">
        <v>0</v>
      </c>
      <c r="AG18" s="87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  <c r="AS18" s="40">
        <v>0</v>
      </c>
      <c r="AT18" s="40">
        <v>0</v>
      </c>
      <c r="AU18" s="88">
        <v>0</v>
      </c>
      <c r="AV18" s="87">
        <v>0</v>
      </c>
      <c r="AW18" s="40">
        <v>0</v>
      </c>
      <c r="AX18" s="40">
        <v>0</v>
      </c>
      <c r="AY18" s="40">
        <v>0</v>
      </c>
      <c r="AZ18" s="40">
        <v>0</v>
      </c>
      <c r="BA18" s="18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0</v>
      </c>
      <c r="BG18" s="18">
        <v>0</v>
      </c>
      <c r="BH18" s="18">
        <v>0</v>
      </c>
      <c r="BI18" s="18">
        <v>0</v>
      </c>
      <c r="BJ18" s="57">
        <v>0</v>
      </c>
      <c r="BK18" s="87">
        <v>62604.800000000017</v>
      </c>
      <c r="BL18" s="40">
        <v>62604.800000000017</v>
      </c>
      <c r="BM18" s="40">
        <v>0</v>
      </c>
      <c r="BN18" s="40">
        <v>0</v>
      </c>
      <c r="BO18" s="40">
        <v>0</v>
      </c>
      <c r="BP18" s="40">
        <v>21300</v>
      </c>
      <c r="BQ18" s="40">
        <v>21300</v>
      </c>
      <c r="BR18" s="40">
        <v>0</v>
      </c>
      <c r="BS18" s="40">
        <v>0</v>
      </c>
      <c r="BT18" s="40">
        <v>0</v>
      </c>
      <c r="BU18" s="40">
        <v>41304.800000000017</v>
      </c>
      <c r="BV18" s="40">
        <v>41304.800000000017</v>
      </c>
      <c r="BW18" s="40">
        <v>0</v>
      </c>
      <c r="BX18" s="40">
        <v>0</v>
      </c>
      <c r="BY18" s="40">
        <v>0</v>
      </c>
      <c r="BZ18" s="87">
        <v>0</v>
      </c>
      <c r="CA18" s="40">
        <v>0</v>
      </c>
      <c r="CB18" s="40">
        <v>0</v>
      </c>
      <c r="CC18" s="40">
        <v>0</v>
      </c>
      <c r="CD18" s="40">
        <v>0</v>
      </c>
      <c r="CE18" s="40">
        <v>0</v>
      </c>
      <c r="CF18" s="40">
        <v>0</v>
      </c>
      <c r="CG18" s="40">
        <v>0</v>
      </c>
      <c r="CH18" s="40">
        <v>0</v>
      </c>
      <c r="CI18" s="40">
        <v>0</v>
      </c>
      <c r="CJ18" s="40">
        <v>0</v>
      </c>
      <c r="CK18" s="40">
        <v>0</v>
      </c>
      <c r="CL18" s="40">
        <v>0</v>
      </c>
      <c r="CM18" s="40">
        <v>0</v>
      </c>
      <c r="CN18" s="88">
        <v>0</v>
      </c>
      <c r="CO18" s="87">
        <v>0</v>
      </c>
      <c r="CP18" s="40">
        <v>0</v>
      </c>
      <c r="CQ18" s="40">
        <v>0</v>
      </c>
      <c r="CR18" s="40">
        <v>0</v>
      </c>
      <c r="CS18" s="40">
        <v>0</v>
      </c>
      <c r="CT18" s="40">
        <v>0</v>
      </c>
      <c r="CU18" s="40">
        <v>0</v>
      </c>
      <c r="CV18" s="40">
        <v>0</v>
      </c>
      <c r="CW18" s="40">
        <v>0</v>
      </c>
      <c r="CX18" s="40">
        <v>0</v>
      </c>
      <c r="CY18" s="40">
        <v>0</v>
      </c>
      <c r="CZ18" s="40">
        <v>0</v>
      </c>
      <c r="DA18" s="40">
        <v>0</v>
      </c>
      <c r="DB18" s="40">
        <v>0</v>
      </c>
      <c r="DC18" s="88">
        <v>0</v>
      </c>
      <c r="DD18" s="87">
        <v>0</v>
      </c>
      <c r="DE18" s="40">
        <v>0</v>
      </c>
      <c r="DF18" s="40">
        <v>0</v>
      </c>
      <c r="DG18" s="40">
        <v>0</v>
      </c>
      <c r="DH18" s="40">
        <v>0</v>
      </c>
      <c r="DI18" s="40">
        <v>0</v>
      </c>
      <c r="DJ18" s="40">
        <v>0</v>
      </c>
      <c r="DK18" s="40">
        <v>0</v>
      </c>
      <c r="DL18" s="40">
        <v>0</v>
      </c>
      <c r="DM18" s="40">
        <v>0</v>
      </c>
      <c r="DN18" s="40">
        <v>0</v>
      </c>
      <c r="DO18" s="40">
        <v>0</v>
      </c>
      <c r="DP18" s="40">
        <v>0</v>
      </c>
      <c r="DQ18" s="40">
        <v>0</v>
      </c>
      <c r="DR18" s="88">
        <v>0</v>
      </c>
      <c r="DS18" s="87">
        <v>0</v>
      </c>
      <c r="DT18" s="40">
        <v>0</v>
      </c>
      <c r="DU18" s="40">
        <v>0</v>
      </c>
      <c r="DV18" s="40">
        <v>0</v>
      </c>
      <c r="DW18" s="40">
        <v>0</v>
      </c>
      <c r="DX18" s="40">
        <v>0</v>
      </c>
      <c r="DY18" s="40">
        <v>0</v>
      </c>
      <c r="DZ18" s="40">
        <v>0</v>
      </c>
      <c r="EA18" s="40">
        <v>0</v>
      </c>
      <c r="EB18" s="40">
        <v>0</v>
      </c>
      <c r="EC18" s="40">
        <v>0</v>
      </c>
      <c r="ED18" s="40">
        <v>0</v>
      </c>
      <c r="EE18" s="40">
        <v>0</v>
      </c>
      <c r="EF18" s="40">
        <v>0</v>
      </c>
      <c r="EG18" s="88">
        <v>0</v>
      </c>
      <c r="EH18" s="87">
        <v>0</v>
      </c>
      <c r="EI18" s="40">
        <v>0</v>
      </c>
      <c r="EJ18" s="40">
        <v>0</v>
      </c>
      <c r="EK18" s="40">
        <v>0</v>
      </c>
      <c r="EL18" s="40">
        <v>0</v>
      </c>
      <c r="EM18" s="40">
        <v>0</v>
      </c>
      <c r="EN18" s="40">
        <v>0</v>
      </c>
      <c r="EO18" s="40">
        <v>0</v>
      </c>
      <c r="EP18" s="40">
        <v>0</v>
      </c>
      <c r="EQ18" s="40">
        <v>0</v>
      </c>
      <c r="ER18" s="40">
        <v>0</v>
      </c>
      <c r="ES18" s="40">
        <v>0</v>
      </c>
      <c r="ET18" s="40">
        <v>0</v>
      </c>
      <c r="EU18" s="40">
        <v>0</v>
      </c>
      <c r="EV18" s="88">
        <v>0</v>
      </c>
      <c r="EW18" s="87">
        <v>0</v>
      </c>
      <c r="EX18" s="40">
        <v>0</v>
      </c>
      <c r="EY18" s="40">
        <v>0</v>
      </c>
      <c r="EZ18" s="40">
        <v>0</v>
      </c>
      <c r="FA18" s="40">
        <v>0</v>
      </c>
      <c r="FB18" s="40">
        <v>0</v>
      </c>
      <c r="FC18" s="40">
        <v>0</v>
      </c>
      <c r="FD18" s="40">
        <v>0</v>
      </c>
      <c r="FE18" s="40">
        <v>0</v>
      </c>
      <c r="FF18" s="40">
        <v>0</v>
      </c>
      <c r="FG18" s="40">
        <v>0</v>
      </c>
      <c r="FH18" s="40">
        <v>0</v>
      </c>
      <c r="FI18" s="40">
        <v>0</v>
      </c>
      <c r="FJ18" s="40">
        <v>0</v>
      </c>
      <c r="FK18" s="88">
        <v>0</v>
      </c>
      <c r="FL18" s="87">
        <v>0</v>
      </c>
      <c r="FM18" s="40">
        <v>0</v>
      </c>
      <c r="FN18" s="40">
        <v>0</v>
      </c>
      <c r="FO18" s="40">
        <v>0</v>
      </c>
      <c r="FP18" s="40">
        <v>0</v>
      </c>
      <c r="FQ18" s="40">
        <v>0</v>
      </c>
      <c r="FR18" s="40">
        <v>0</v>
      </c>
      <c r="FS18" s="40">
        <v>0</v>
      </c>
      <c r="FT18" s="40">
        <v>0</v>
      </c>
      <c r="FU18" s="40">
        <v>0</v>
      </c>
      <c r="FV18" s="40">
        <v>0</v>
      </c>
      <c r="FW18" s="40">
        <v>0</v>
      </c>
      <c r="FX18" s="40">
        <v>0</v>
      </c>
      <c r="FY18" s="40">
        <v>0</v>
      </c>
      <c r="FZ18" s="88">
        <v>0</v>
      </c>
      <c r="GA18" s="87">
        <v>0</v>
      </c>
      <c r="GB18" s="40">
        <v>0</v>
      </c>
      <c r="GC18" s="40">
        <v>0</v>
      </c>
      <c r="GD18" s="40">
        <v>0</v>
      </c>
      <c r="GE18" s="40">
        <v>0</v>
      </c>
      <c r="GF18" s="40">
        <v>0</v>
      </c>
      <c r="GG18" s="40">
        <v>0</v>
      </c>
      <c r="GH18" s="40">
        <v>0</v>
      </c>
      <c r="GI18" s="40">
        <v>0</v>
      </c>
      <c r="GJ18" s="40">
        <v>0</v>
      </c>
      <c r="GK18" s="40">
        <v>0</v>
      </c>
      <c r="GL18" s="40">
        <v>0</v>
      </c>
      <c r="GM18" s="40">
        <v>0</v>
      </c>
      <c r="GN18" s="40">
        <v>0</v>
      </c>
      <c r="GO18" s="88">
        <v>0</v>
      </c>
    </row>
    <row r="19" spans="1:197" x14ac:dyDescent="0.2">
      <c r="A19" s="70">
        <v>13</v>
      </c>
      <c r="B19" s="3" t="s">
        <v>13</v>
      </c>
      <c r="C19" s="87">
        <v>1664315.9500000002</v>
      </c>
      <c r="D19" s="40">
        <v>416079</v>
      </c>
      <c r="E19" s="40">
        <v>416079</v>
      </c>
      <c r="F19" s="40">
        <v>416079</v>
      </c>
      <c r="G19" s="40">
        <v>416078.95000000019</v>
      </c>
      <c r="H19" s="40">
        <v>83730</v>
      </c>
      <c r="I19" s="40">
        <v>20933</v>
      </c>
      <c r="J19" s="40">
        <v>20933</v>
      </c>
      <c r="K19" s="40">
        <v>20933</v>
      </c>
      <c r="L19" s="40">
        <v>20931</v>
      </c>
      <c r="M19" s="40">
        <v>1580585.9500000002</v>
      </c>
      <c r="N19" s="40">
        <v>395146</v>
      </c>
      <c r="O19" s="40">
        <v>395146</v>
      </c>
      <c r="P19" s="40">
        <v>395146</v>
      </c>
      <c r="Q19" s="88">
        <v>395147.95000000019</v>
      </c>
      <c r="R19" s="87">
        <v>1117093.9200000002</v>
      </c>
      <c r="S19" s="40">
        <v>279273</v>
      </c>
      <c r="T19" s="40">
        <v>279273</v>
      </c>
      <c r="U19" s="40">
        <v>279273</v>
      </c>
      <c r="V19" s="40">
        <v>279274.92000000016</v>
      </c>
      <c r="W19" s="40">
        <v>56200</v>
      </c>
      <c r="X19" s="40">
        <v>14050</v>
      </c>
      <c r="Y19" s="40">
        <v>14050</v>
      </c>
      <c r="Z19" s="40">
        <v>14050</v>
      </c>
      <c r="AA19" s="40">
        <v>14050</v>
      </c>
      <c r="AB19" s="40">
        <v>1060893.9200000002</v>
      </c>
      <c r="AC19" s="40">
        <v>265223</v>
      </c>
      <c r="AD19" s="40">
        <v>265223</v>
      </c>
      <c r="AE19" s="40">
        <v>265223</v>
      </c>
      <c r="AF19" s="88">
        <v>265224.92000000016</v>
      </c>
      <c r="AG19" s="87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40">
        <v>0</v>
      </c>
      <c r="AQ19" s="40">
        <v>0</v>
      </c>
      <c r="AR19" s="40">
        <v>0</v>
      </c>
      <c r="AS19" s="40">
        <v>0</v>
      </c>
      <c r="AT19" s="40">
        <v>0</v>
      </c>
      <c r="AU19" s="88">
        <v>0</v>
      </c>
      <c r="AV19" s="87">
        <v>0</v>
      </c>
      <c r="AW19" s="40">
        <v>0</v>
      </c>
      <c r="AX19" s="40">
        <v>0</v>
      </c>
      <c r="AY19" s="40">
        <v>0</v>
      </c>
      <c r="AZ19" s="40">
        <v>0</v>
      </c>
      <c r="BA19" s="18">
        <v>0</v>
      </c>
      <c r="BB19" s="18">
        <v>0</v>
      </c>
      <c r="BC19" s="18">
        <v>0</v>
      </c>
      <c r="BD19" s="18"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57">
        <v>0</v>
      </c>
      <c r="BK19" s="87">
        <v>252693.88</v>
      </c>
      <c r="BL19" s="40">
        <v>252693.88</v>
      </c>
      <c r="BM19" s="40">
        <v>0</v>
      </c>
      <c r="BN19" s="40">
        <v>0</v>
      </c>
      <c r="BO19" s="40">
        <v>0</v>
      </c>
      <c r="BP19" s="40">
        <v>12713</v>
      </c>
      <c r="BQ19" s="40">
        <v>12713</v>
      </c>
      <c r="BR19" s="40">
        <v>0</v>
      </c>
      <c r="BS19" s="40">
        <v>0</v>
      </c>
      <c r="BT19" s="40">
        <v>0</v>
      </c>
      <c r="BU19" s="40">
        <v>239980.88</v>
      </c>
      <c r="BV19" s="40">
        <v>239980.88</v>
      </c>
      <c r="BW19" s="40">
        <v>0</v>
      </c>
      <c r="BX19" s="40">
        <v>0</v>
      </c>
      <c r="BY19" s="40">
        <v>0</v>
      </c>
      <c r="BZ19" s="87">
        <v>0</v>
      </c>
      <c r="CA19" s="40">
        <v>0</v>
      </c>
      <c r="CB19" s="40">
        <v>0</v>
      </c>
      <c r="CC19" s="40">
        <v>0</v>
      </c>
      <c r="CD19" s="40">
        <v>0</v>
      </c>
      <c r="CE19" s="40">
        <v>0</v>
      </c>
      <c r="CF19" s="40">
        <v>0</v>
      </c>
      <c r="CG19" s="40">
        <v>0</v>
      </c>
      <c r="CH19" s="40">
        <v>0</v>
      </c>
      <c r="CI19" s="40">
        <v>0</v>
      </c>
      <c r="CJ19" s="40">
        <v>0</v>
      </c>
      <c r="CK19" s="40">
        <v>0</v>
      </c>
      <c r="CL19" s="40">
        <v>0</v>
      </c>
      <c r="CM19" s="40">
        <v>0</v>
      </c>
      <c r="CN19" s="88">
        <v>0</v>
      </c>
      <c r="CO19" s="87">
        <v>0</v>
      </c>
      <c r="CP19" s="40">
        <v>0</v>
      </c>
      <c r="CQ19" s="40">
        <v>0</v>
      </c>
      <c r="CR19" s="40">
        <v>0</v>
      </c>
      <c r="CS19" s="40">
        <v>0</v>
      </c>
      <c r="CT19" s="40">
        <v>0</v>
      </c>
      <c r="CU19" s="40">
        <v>0</v>
      </c>
      <c r="CV19" s="40">
        <v>0</v>
      </c>
      <c r="CW19" s="40">
        <v>0</v>
      </c>
      <c r="CX19" s="40">
        <v>0</v>
      </c>
      <c r="CY19" s="40">
        <v>0</v>
      </c>
      <c r="CZ19" s="40">
        <v>0</v>
      </c>
      <c r="DA19" s="40">
        <v>0</v>
      </c>
      <c r="DB19" s="40">
        <v>0</v>
      </c>
      <c r="DC19" s="88">
        <v>0</v>
      </c>
      <c r="DD19" s="87">
        <v>0</v>
      </c>
      <c r="DE19" s="40">
        <v>0</v>
      </c>
      <c r="DF19" s="40">
        <v>0</v>
      </c>
      <c r="DG19" s="40">
        <v>0</v>
      </c>
      <c r="DH19" s="40">
        <v>0</v>
      </c>
      <c r="DI19" s="40">
        <v>0</v>
      </c>
      <c r="DJ19" s="40">
        <v>0</v>
      </c>
      <c r="DK19" s="40">
        <v>0</v>
      </c>
      <c r="DL19" s="40">
        <v>0</v>
      </c>
      <c r="DM19" s="40">
        <v>0</v>
      </c>
      <c r="DN19" s="40">
        <v>0</v>
      </c>
      <c r="DO19" s="40">
        <v>0</v>
      </c>
      <c r="DP19" s="40">
        <v>0</v>
      </c>
      <c r="DQ19" s="40">
        <v>0</v>
      </c>
      <c r="DR19" s="88">
        <v>0</v>
      </c>
      <c r="DS19" s="87">
        <v>0</v>
      </c>
      <c r="DT19" s="40">
        <v>0</v>
      </c>
      <c r="DU19" s="40">
        <v>0</v>
      </c>
      <c r="DV19" s="40">
        <v>0</v>
      </c>
      <c r="DW19" s="40">
        <v>0</v>
      </c>
      <c r="DX19" s="40">
        <v>0</v>
      </c>
      <c r="DY19" s="40">
        <v>0</v>
      </c>
      <c r="DZ19" s="40">
        <v>0</v>
      </c>
      <c r="EA19" s="40">
        <v>0</v>
      </c>
      <c r="EB19" s="40">
        <v>0</v>
      </c>
      <c r="EC19" s="40">
        <v>0</v>
      </c>
      <c r="ED19" s="40">
        <v>0</v>
      </c>
      <c r="EE19" s="40">
        <v>0</v>
      </c>
      <c r="EF19" s="40">
        <v>0</v>
      </c>
      <c r="EG19" s="88">
        <v>0</v>
      </c>
      <c r="EH19" s="87">
        <v>0</v>
      </c>
      <c r="EI19" s="40">
        <v>0</v>
      </c>
      <c r="EJ19" s="40">
        <v>0</v>
      </c>
      <c r="EK19" s="40">
        <v>0</v>
      </c>
      <c r="EL19" s="40">
        <v>0</v>
      </c>
      <c r="EM19" s="40">
        <v>0</v>
      </c>
      <c r="EN19" s="40">
        <v>0</v>
      </c>
      <c r="EO19" s="40">
        <v>0</v>
      </c>
      <c r="EP19" s="40">
        <v>0</v>
      </c>
      <c r="EQ19" s="40">
        <v>0</v>
      </c>
      <c r="ER19" s="40">
        <v>0</v>
      </c>
      <c r="ES19" s="40">
        <v>0</v>
      </c>
      <c r="ET19" s="40">
        <v>0</v>
      </c>
      <c r="EU19" s="40">
        <v>0</v>
      </c>
      <c r="EV19" s="88">
        <v>0</v>
      </c>
      <c r="EW19" s="87">
        <v>0</v>
      </c>
      <c r="EX19" s="40">
        <v>0</v>
      </c>
      <c r="EY19" s="40">
        <v>0</v>
      </c>
      <c r="EZ19" s="40">
        <v>0</v>
      </c>
      <c r="FA19" s="40">
        <v>0</v>
      </c>
      <c r="FB19" s="40">
        <v>0</v>
      </c>
      <c r="FC19" s="40">
        <v>0</v>
      </c>
      <c r="FD19" s="40">
        <v>0</v>
      </c>
      <c r="FE19" s="40">
        <v>0</v>
      </c>
      <c r="FF19" s="40">
        <v>0</v>
      </c>
      <c r="FG19" s="40">
        <v>0</v>
      </c>
      <c r="FH19" s="40">
        <v>0</v>
      </c>
      <c r="FI19" s="40">
        <v>0</v>
      </c>
      <c r="FJ19" s="40">
        <v>0</v>
      </c>
      <c r="FK19" s="88">
        <v>0</v>
      </c>
      <c r="FL19" s="87">
        <v>0</v>
      </c>
      <c r="FM19" s="40">
        <v>0</v>
      </c>
      <c r="FN19" s="40">
        <v>0</v>
      </c>
      <c r="FO19" s="40">
        <v>0</v>
      </c>
      <c r="FP19" s="40">
        <v>0</v>
      </c>
      <c r="FQ19" s="40">
        <v>0</v>
      </c>
      <c r="FR19" s="40">
        <v>0</v>
      </c>
      <c r="FS19" s="40">
        <v>0</v>
      </c>
      <c r="FT19" s="40">
        <v>0</v>
      </c>
      <c r="FU19" s="40">
        <v>0</v>
      </c>
      <c r="FV19" s="40">
        <v>0</v>
      </c>
      <c r="FW19" s="40">
        <v>0</v>
      </c>
      <c r="FX19" s="40">
        <v>0</v>
      </c>
      <c r="FY19" s="40">
        <v>0</v>
      </c>
      <c r="FZ19" s="88">
        <v>0</v>
      </c>
      <c r="GA19" s="87">
        <v>0</v>
      </c>
      <c r="GB19" s="40">
        <v>0</v>
      </c>
      <c r="GC19" s="40">
        <v>0</v>
      </c>
      <c r="GD19" s="40">
        <v>0</v>
      </c>
      <c r="GE19" s="40">
        <v>0</v>
      </c>
      <c r="GF19" s="40">
        <v>0</v>
      </c>
      <c r="GG19" s="40">
        <v>0</v>
      </c>
      <c r="GH19" s="40">
        <v>0</v>
      </c>
      <c r="GI19" s="40">
        <v>0</v>
      </c>
      <c r="GJ19" s="40">
        <v>0</v>
      </c>
      <c r="GK19" s="40">
        <v>0</v>
      </c>
      <c r="GL19" s="40">
        <v>0</v>
      </c>
      <c r="GM19" s="40">
        <v>0</v>
      </c>
      <c r="GN19" s="40">
        <v>0</v>
      </c>
      <c r="GO19" s="88">
        <v>0</v>
      </c>
    </row>
    <row r="20" spans="1:197" x14ac:dyDescent="0.2">
      <c r="A20" s="70">
        <v>14</v>
      </c>
      <c r="B20" s="3" t="s">
        <v>14</v>
      </c>
      <c r="C20" s="87">
        <v>142611.36000000002</v>
      </c>
      <c r="D20" s="40">
        <v>35653</v>
      </c>
      <c r="E20" s="40">
        <v>35653</v>
      </c>
      <c r="F20" s="40">
        <v>35653</v>
      </c>
      <c r="G20" s="40">
        <v>35652.360000000015</v>
      </c>
      <c r="H20" s="40">
        <v>1912</v>
      </c>
      <c r="I20" s="40">
        <v>478</v>
      </c>
      <c r="J20" s="40">
        <v>478</v>
      </c>
      <c r="K20" s="40">
        <v>478</v>
      </c>
      <c r="L20" s="40">
        <v>478</v>
      </c>
      <c r="M20" s="40">
        <v>140699.36000000002</v>
      </c>
      <c r="N20" s="40">
        <v>35175</v>
      </c>
      <c r="O20" s="40">
        <v>35175</v>
      </c>
      <c r="P20" s="40">
        <v>35175</v>
      </c>
      <c r="Q20" s="88">
        <v>35174.360000000015</v>
      </c>
      <c r="R20" s="87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88">
        <v>0</v>
      </c>
      <c r="AG20" s="87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88">
        <v>0</v>
      </c>
      <c r="AV20" s="87">
        <v>0</v>
      </c>
      <c r="AW20" s="40">
        <v>0</v>
      </c>
      <c r="AX20" s="40">
        <v>0</v>
      </c>
      <c r="AY20" s="40">
        <v>0</v>
      </c>
      <c r="AZ20" s="40">
        <v>0</v>
      </c>
      <c r="BA20" s="18">
        <v>0</v>
      </c>
      <c r="BB20" s="18">
        <v>0</v>
      </c>
      <c r="BC20" s="18">
        <v>0</v>
      </c>
      <c r="BD20" s="18">
        <v>0</v>
      </c>
      <c r="BE20" s="18">
        <v>0</v>
      </c>
      <c r="BF20" s="18">
        <v>0</v>
      </c>
      <c r="BG20" s="18">
        <v>0</v>
      </c>
      <c r="BH20" s="18">
        <v>0</v>
      </c>
      <c r="BI20" s="18">
        <v>0</v>
      </c>
      <c r="BJ20" s="57">
        <v>0</v>
      </c>
      <c r="BK20" s="87">
        <v>302293</v>
      </c>
      <c r="BL20" s="40">
        <v>302293</v>
      </c>
      <c r="BM20" s="40">
        <v>0</v>
      </c>
      <c r="BN20" s="40">
        <v>0</v>
      </c>
      <c r="BO20" s="40">
        <v>0</v>
      </c>
      <c r="BP20" s="40">
        <v>4052</v>
      </c>
      <c r="BQ20" s="40">
        <v>4052</v>
      </c>
      <c r="BR20" s="40">
        <v>0</v>
      </c>
      <c r="BS20" s="40">
        <v>0</v>
      </c>
      <c r="BT20" s="40">
        <v>0</v>
      </c>
      <c r="BU20" s="40">
        <v>298241</v>
      </c>
      <c r="BV20" s="40">
        <v>298241</v>
      </c>
      <c r="BW20" s="40">
        <v>0</v>
      </c>
      <c r="BX20" s="40">
        <v>0</v>
      </c>
      <c r="BY20" s="40">
        <v>0</v>
      </c>
      <c r="BZ20" s="87">
        <v>0</v>
      </c>
      <c r="CA20" s="40">
        <v>0</v>
      </c>
      <c r="CB20" s="40">
        <v>0</v>
      </c>
      <c r="CC20" s="40">
        <v>0</v>
      </c>
      <c r="CD20" s="40">
        <v>0</v>
      </c>
      <c r="CE20" s="40">
        <v>0</v>
      </c>
      <c r="CF20" s="40">
        <v>0</v>
      </c>
      <c r="CG20" s="40">
        <v>0</v>
      </c>
      <c r="CH20" s="40">
        <v>0</v>
      </c>
      <c r="CI20" s="40">
        <v>0</v>
      </c>
      <c r="CJ20" s="40">
        <v>0</v>
      </c>
      <c r="CK20" s="40">
        <v>0</v>
      </c>
      <c r="CL20" s="40">
        <v>0</v>
      </c>
      <c r="CM20" s="40">
        <v>0</v>
      </c>
      <c r="CN20" s="88">
        <v>0</v>
      </c>
      <c r="CO20" s="87">
        <v>0</v>
      </c>
      <c r="CP20" s="40">
        <v>0</v>
      </c>
      <c r="CQ20" s="40">
        <v>0</v>
      </c>
      <c r="CR20" s="40">
        <v>0</v>
      </c>
      <c r="CS20" s="40">
        <v>0</v>
      </c>
      <c r="CT20" s="40">
        <v>0</v>
      </c>
      <c r="CU20" s="40">
        <v>0</v>
      </c>
      <c r="CV20" s="40">
        <v>0</v>
      </c>
      <c r="CW20" s="40">
        <v>0</v>
      </c>
      <c r="CX20" s="40">
        <v>0</v>
      </c>
      <c r="CY20" s="40">
        <v>0</v>
      </c>
      <c r="CZ20" s="40">
        <v>0</v>
      </c>
      <c r="DA20" s="40">
        <v>0</v>
      </c>
      <c r="DB20" s="40">
        <v>0</v>
      </c>
      <c r="DC20" s="88">
        <v>0</v>
      </c>
      <c r="DD20" s="87">
        <v>0</v>
      </c>
      <c r="DE20" s="40">
        <v>0</v>
      </c>
      <c r="DF20" s="40">
        <v>0</v>
      </c>
      <c r="DG20" s="40">
        <v>0</v>
      </c>
      <c r="DH20" s="40">
        <v>0</v>
      </c>
      <c r="DI20" s="40">
        <v>0</v>
      </c>
      <c r="DJ20" s="40">
        <v>0</v>
      </c>
      <c r="DK20" s="40">
        <v>0</v>
      </c>
      <c r="DL20" s="40">
        <v>0</v>
      </c>
      <c r="DM20" s="40">
        <v>0</v>
      </c>
      <c r="DN20" s="40">
        <v>0</v>
      </c>
      <c r="DO20" s="40">
        <v>0</v>
      </c>
      <c r="DP20" s="40">
        <v>0</v>
      </c>
      <c r="DQ20" s="40">
        <v>0</v>
      </c>
      <c r="DR20" s="88">
        <v>0</v>
      </c>
      <c r="DS20" s="87">
        <v>0</v>
      </c>
      <c r="DT20" s="40">
        <v>0</v>
      </c>
      <c r="DU20" s="40">
        <v>0</v>
      </c>
      <c r="DV20" s="40">
        <v>0</v>
      </c>
      <c r="DW20" s="40">
        <v>0</v>
      </c>
      <c r="DX20" s="40">
        <v>0</v>
      </c>
      <c r="DY20" s="40">
        <v>0</v>
      </c>
      <c r="DZ20" s="40">
        <v>0</v>
      </c>
      <c r="EA20" s="40">
        <v>0</v>
      </c>
      <c r="EB20" s="40">
        <v>0</v>
      </c>
      <c r="EC20" s="40">
        <v>0</v>
      </c>
      <c r="ED20" s="40">
        <v>0</v>
      </c>
      <c r="EE20" s="40">
        <v>0</v>
      </c>
      <c r="EF20" s="40">
        <v>0</v>
      </c>
      <c r="EG20" s="88">
        <v>0</v>
      </c>
      <c r="EH20" s="87">
        <v>0</v>
      </c>
      <c r="EI20" s="40">
        <v>0</v>
      </c>
      <c r="EJ20" s="40">
        <v>0</v>
      </c>
      <c r="EK20" s="40">
        <v>0</v>
      </c>
      <c r="EL20" s="40">
        <v>0</v>
      </c>
      <c r="EM20" s="40">
        <v>0</v>
      </c>
      <c r="EN20" s="40">
        <v>0</v>
      </c>
      <c r="EO20" s="40">
        <v>0</v>
      </c>
      <c r="EP20" s="40">
        <v>0</v>
      </c>
      <c r="EQ20" s="40">
        <v>0</v>
      </c>
      <c r="ER20" s="40">
        <v>0</v>
      </c>
      <c r="ES20" s="40">
        <v>0</v>
      </c>
      <c r="ET20" s="40">
        <v>0</v>
      </c>
      <c r="EU20" s="40">
        <v>0</v>
      </c>
      <c r="EV20" s="88">
        <v>0</v>
      </c>
      <c r="EW20" s="87">
        <v>0</v>
      </c>
      <c r="EX20" s="40">
        <v>0</v>
      </c>
      <c r="EY20" s="40">
        <v>0</v>
      </c>
      <c r="EZ20" s="40">
        <v>0</v>
      </c>
      <c r="FA20" s="40">
        <v>0</v>
      </c>
      <c r="FB20" s="40">
        <v>0</v>
      </c>
      <c r="FC20" s="40">
        <v>0</v>
      </c>
      <c r="FD20" s="40">
        <v>0</v>
      </c>
      <c r="FE20" s="40">
        <v>0</v>
      </c>
      <c r="FF20" s="40">
        <v>0</v>
      </c>
      <c r="FG20" s="40">
        <v>0</v>
      </c>
      <c r="FH20" s="40">
        <v>0</v>
      </c>
      <c r="FI20" s="40">
        <v>0</v>
      </c>
      <c r="FJ20" s="40">
        <v>0</v>
      </c>
      <c r="FK20" s="88">
        <v>0</v>
      </c>
      <c r="FL20" s="87">
        <v>0</v>
      </c>
      <c r="FM20" s="40">
        <v>0</v>
      </c>
      <c r="FN20" s="40">
        <v>0</v>
      </c>
      <c r="FO20" s="40">
        <v>0</v>
      </c>
      <c r="FP20" s="40">
        <v>0</v>
      </c>
      <c r="FQ20" s="40">
        <v>0</v>
      </c>
      <c r="FR20" s="40">
        <v>0</v>
      </c>
      <c r="FS20" s="40">
        <v>0</v>
      </c>
      <c r="FT20" s="40">
        <v>0</v>
      </c>
      <c r="FU20" s="40">
        <v>0</v>
      </c>
      <c r="FV20" s="40">
        <v>0</v>
      </c>
      <c r="FW20" s="40">
        <v>0</v>
      </c>
      <c r="FX20" s="40">
        <v>0</v>
      </c>
      <c r="FY20" s="40">
        <v>0</v>
      </c>
      <c r="FZ20" s="88">
        <v>0</v>
      </c>
      <c r="GA20" s="87">
        <v>0</v>
      </c>
      <c r="GB20" s="40">
        <v>0</v>
      </c>
      <c r="GC20" s="40">
        <v>0</v>
      </c>
      <c r="GD20" s="40">
        <v>0</v>
      </c>
      <c r="GE20" s="40">
        <v>0</v>
      </c>
      <c r="GF20" s="40">
        <v>0</v>
      </c>
      <c r="GG20" s="40">
        <v>0</v>
      </c>
      <c r="GH20" s="40">
        <v>0</v>
      </c>
      <c r="GI20" s="40">
        <v>0</v>
      </c>
      <c r="GJ20" s="40">
        <v>0</v>
      </c>
      <c r="GK20" s="40">
        <v>0</v>
      </c>
      <c r="GL20" s="40">
        <v>0</v>
      </c>
      <c r="GM20" s="40">
        <v>0</v>
      </c>
      <c r="GN20" s="40">
        <v>0</v>
      </c>
      <c r="GO20" s="88">
        <v>0</v>
      </c>
    </row>
    <row r="21" spans="1:197" x14ac:dyDescent="0.2">
      <c r="A21" s="70">
        <v>15</v>
      </c>
      <c r="B21" s="3" t="s">
        <v>15</v>
      </c>
      <c r="C21" s="87">
        <v>414389.64</v>
      </c>
      <c r="D21" s="40">
        <v>103597</v>
      </c>
      <c r="E21" s="40">
        <v>103597</v>
      </c>
      <c r="F21" s="40">
        <v>103597</v>
      </c>
      <c r="G21" s="40">
        <v>103598.64000000001</v>
      </c>
      <c r="H21" s="40">
        <v>381673</v>
      </c>
      <c r="I21" s="40">
        <v>95418</v>
      </c>
      <c r="J21" s="40">
        <v>95418</v>
      </c>
      <c r="K21" s="40">
        <v>95418</v>
      </c>
      <c r="L21" s="40">
        <v>95419</v>
      </c>
      <c r="M21" s="40">
        <v>32716.640000000014</v>
      </c>
      <c r="N21" s="40">
        <v>8179</v>
      </c>
      <c r="O21" s="40">
        <v>8179</v>
      </c>
      <c r="P21" s="40">
        <v>8179</v>
      </c>
      <c r="Q21" s="88">
        <v>8179.640000000014</v>
      </c>
      <c r="R21" s="87">
        <v>553529.35</v>
      </c>
      <c r="S21" s="40">
        <v>138382</v>
      </c>
      <c r="T21" s="40">
        <v>138382</v>
      </c>
      <c r="U21" s="40">
        <v>138382</v>
      </c>
      <c r="V21" s="40">
        <v>138383.34999999998</v>
      </c>
      <c r="W21" s="40">
        <v>509827</v>
      </c>
      <c r="X21" s="40">
        <v>127457</v>
      </c>
      <c r="Y21" s="40">
        <v>127457</v>
      </c>
      <c r="Z21" s="40">
        <v>127457</v>
      </c>
      <c r="AA21" s="40">
        <v>127456</v>
      </c>
      <c r="AB21" s="40">
        <v>43702.349999999977</v>
      </c>
      <c r="AC21" s="40">
        <v>10926</v>
      </c>
      <c r="AD21" s="40">
        <v>10926</v>
      </c>
      <c r="AE21" s="40">
        <v>10926</v>
      </c>
      <c r="AF21" s="88">
        <v>10924.349999999977</v>
      </c>
      <c r="AG21" s="87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88">
        <v>0</v>
      </c>
      <c r="AV21" s="87">
        <v>0</v>
      </c>
      <c r="AW21" s="40">
        <v>0</v>
      </c>
      <c r="AX21" s="40">
        <v>0</v>
      </c>
      <c r="AY21" s="40">
        <v>0</v>
      </c>
      <c r="AZ21" s="40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0</v>
      </c>
      <c r="BF21" s="18">
        <v>0</v>
      </c>
      <c r="BG21" s="18">
        <v>0</v>
      </c>
      <c r="BH21" s="18">
        <v>0</v>
      </c>
      <c r="BI21" s="18">
        <v>0</v>
      </c>
      <c r="BJ21" s="57">
        <v>0</v>
      </c>
      <c r="BK21" s="87">
        <v>312860.4800000001</v>
      </c>
      <c r="BL21" s="40">
        <v>312860.4800000001</v>
      </c>
      <c r="BM21" s="40">
        <v>0</v>
      </c>
      <c r="BN21" s="40">
        <v>0</v>
      </c>
      <c r="BO21" s="40">
        <v>0</v>
      </c>
      <c r="BP21" s="40">
        <v>288160</v>
      </c>
      <c r="BQ21" s="40">
        <v>288160</v>
      </c>
      <c r="BR21" s="40">
        <v>0</v>
      </c>
      <c r="BS21" s="40">
        <v>0</v>
      </c>
      <c r="BT21" s="40">
        <v>0</v>
      </c>
      <c r="BU21" s="40">
        <v>24700.480000000098</v>
      </c>
      <c r="BV21" s="40">
        <v>24700.480000000098</v>
      </c>
      <c r="BW21" s="40">
        <v>0</v>
      </c>
      <c r="BX21" s="40">
        <v>0</v>
      </c>
      <c r="BY21" s="40">
        <v>0</v>
      </c>
      <c r="BZ21" s="87">
        <v>0</v>
      </c>
      <c r="CA21" s="40">
        <v>0</v>
      </c>
      <c r="CB21" s="40">
        <v>0</v>
      </c>
      <c r="CC21" s="40">
        <v>0</v>
      </c>
      <c r="CD21" s="40">
        <v>0</v>
      </c>
      <c r="CE21" s="40">
        <v>0</v>
      </c>
      <c r="CF21" s="40">
        <v>0</v>
      </c>
      <c r="CG21" s="40">
        <v>0</v>
      </c>
      <c r="CH21" s="40">
        <v>0</v>
      </c>
      <c r="CI21" s="40">
        <v>0</v>
      </c>
      <c r="CJ21" s="40">
        <v>0</v>
      </c>
      <c r="CK21" s="40">
        <v>0</v>
      </c>
      <c r="CL21" s="40">
        <v>0</v>
      </c>
      <c r="CM21" s="40">
        <v>0</v>
      </c>
      <c r="CN21" s="88">
        <v>0</v>
      </c>
      <c r="CO21" s="87">
        <v>0</v>
      </c>
      <c r="CP21" s="40">
        <v>0</v>
      </c>
      <c r="CQ21" s="40">
        <v>0</v>
      </c>
      <c r="CR21" s="40">
        <v>0</v>
      </c>
      <c r="CS21" s="40">
        <v>0</v>
      </c>
      <c r="CT21" s="40">
        <v>0</v>
      </c>
      <c r="CU21" s="40">
        <v>0</v>
      </c>
      <c r="CV21" s="40">
        <v>0</v>
      </c>
      <c r="CW21" s="40">
        <v>0</v>
      </c>
      <c r="CX21" s="40">
        <v>0</v>
      </c>
      <c r="CY21" s="40">
        <v>0</v>
      </c>
      <c r="CZ21" s="40">
        <v>0</v>
      </c>
      <c r="DA21" s="40">
        <v>0</v>
      </c>
      <c r="DB21" s="40">
        <v>0</v>
      </c>
      <c r="DC21" s="88">
        <v>0</v>
      </c>
      <c r="DD21" s="87">
        <v>0</v>
      </c>
      <c r="DE21" s="40">
        <v>0</v>
      </c>
      <c r="DF21" s="40">
        <v>0</v>
      </c>
      <c r="DG21" s="40">
        <v>0</v>
      </c>
      <c r="DH21" s="40">
        <v>0</v>
      </c>
      <c r="DI21" s="40">
        <v>0</v>
      </c>
      <c r="DJ21" s="40">
        <v>0</v>
      </c>
      <c r="DK21" s="40">
        <v>0</v>
      </c>
      <c r="DL21" s="40">
        <v>0</v>
      </c>
      <c r="DM21" s="40">
        <v>0</v>
      </c>
      <c r="DN21" s="40">
        <v>0</v>
      </c>
      <c r="DO21" s="40">
        <v>0</v>
      </c>
      <c r="DP21" s="40">
        <v>0</v>
      </c>
      <c r="DQ21" s="40">
        <v>0</v>
      </c>
      <c r="DR21" s="88">
        <v>0</v>
      </c>
      <c r="DS21" s="87">
        <v>0</v>
      </c>
      <c r="DT21" s="40">
        <v>0</v>
      </c>
      <c r="DU21" s="40">
        <v>0</v>
      </c>
      <c r="DV21" s="40">
        <v>0</v>
      </c>
      <c r="DW21" s="40">
        <v>0</v>
      </c>
      <c r="DX21" s="40">
        <v>0</v>
      </c>
      <c r="DY21" s="40">
        <v>0</v>
      </c>
      <c r="DZ21" s="40">
        <v>0</v>
      </c>
      <c r="EA21" s="40">
        <v>0</v>
      </c>
      <c r="EB21" s="40">
        <v>0</v>
      </c>
      <c r="EC21" s="40">
        <v>0</v>
      </c>
      <c r="ED21" s="40">
        <v>0</v>
      </c>
      <c r="EE21" s="40">
        <v>0</v>
      </c>
      <c r="EF21" s="40">
        <v>0</v>
      </c>
      <c r="EG21" s="88">
        <v>0</v>
      </c>
      <c r="EH21" s="87">
        <v>0</v>
      </c>
      <c r="EI21" s="40">
        <v>0</v>
      </c>
      <c r="EJ21" s="40">
        <v>0</v>
      </c>
      <c r="EK21" s="40">
        <v>0</v>
      </c>
      <c r="EL21" s="40">
        <v>0</v>
      </c>
      <c r="EM21" s="40">
        <v>0</v>
      </c>
      <c r="EN21" s="40">
        <v>0</v>
      </c>
      <c r="EO21" s="40">
        <v>0</v>
      </c>
      <c r="EP21" s="40">
        <v>0</v>
      </c>
      <c r="EQ21" s="40">
        <v>0</v>
      </c>
      <c r="ER21" s="40">
        <v>0</v>
      </c>
      <c r="ES21" s="40">
        <v>0</v>
      </c>
      <c r="ET21" s="40">
        <v>0</v>
      </c>
      <c r="EU21" s="40">
        <v>0</v>
      </c>
      <c r="EV21" s="88">
        <v>0</v>
      </c>
      <c r="EW21" s="87">
        <v>0</v>
      </c>
      <c r="EX21" s="40">
        <v>0</v>
      </c>
      <c r="EY21" s="40">
        <v>0</v>
      </c>
      <c r="EZ21" s="40">
        <v>0</v>
      </c>
      <c r="FA21" s="40">
        <v>0</v>
      </c>
      <c r="FB21" s="40">
        <v>0</v>
      </c>
      <c r="FC21" s="40">
        <v>0</v>
      </c>
      <c r="FD21" s="40">
        <v>0</v>
      </c>
      <c r="FE21" s="40">
        <v>0</v>
      </c>
      <c r="FF21" s="40">
        <v>0</v>
      </c>
      <c r="FG21" s="40">
        <v>0</v>
      </c>
      <c r="FH21" s="40">
        <v>0</v>
      </c>
      <c r="FI21" s="40">
        <v>0</v>
      </c>
      <c r="FJ21" s="40">
        <v>0</v>
      </c>
      <c r="FK21" s="88">
        <v>0</v>
      </c>
      <c r="FL21" s="87">
        <v>0</v>
      </c>
      <c r="FM21" s="40">
        <v>0</v>
      </c>
      <c r="FN21" s="40">
        <v>0</v>
      </c>
      <c r="FO21" s="40">
        <v>0</v>
      </c>
      <c r="FP21" s="40">
        <v>0</v>
      </c>
      <c r="FQ21" s="40">
        <v>0</v>
      </c>
      <c r="FR21" s="40">
        <v>0</v>
      </c>
      <c r="FS21" s="40">
        <v>0</v>
      </c>
      <c r="FT21" s="40">
        <v>0</v>
      </c>
      <c r="FU21" s="40">
        <v>0</v>
      </c>
      <c r="FV21" s="40">
        <v>0</v>
      </c>
      <c r="FW21" s="40">
        <v>0</v>
      </c>
      <c r="FX21" s="40">
        <v>0</v>
      </c>
      <c r="FY21" s="40">
        <v>0</v>
      </c>
      <c r="FZ21" s="88">
        <v>0</v>
      </c>
      <c r="GA21" s="87">
        <v>0</v>
      </c>
      <c r="GB21" s="40">
        <v>0</v>
      </c>
      <c r="GC21" s="40">
        <v>0</v>
      </c>
      <c r="GD21" s="40">
        <v>0</v>
      </c>
      <c r="GE21" s="40">
        <v>0</v>
      </c>
      <c r="GF21" s="40">
        <v>0</v>
      </c>
      <c r="GG21" s="40">
        <v>0</v>
      </c>
      <c r="GH21" s="40">
        <v>0</v>
      </c>
      <c r="GI21" s="40">
        <v>0</v>
      </c>
      <c r="GJ21" s="40">
        <v>0</v>
      </c>
      <c r="GK21" s="40">
        <v>0</v>
      </c>
      <c r="GL21" s="40">
        <v>0</v>
      </c>
      <c r="GM21" s="40">
        <v>0</v>
      </c>
      <c r="GN21" s="40">
        <v>0</v>
      </c>
      <c r="GO21" s="88">
        <v>0</v>
      </c>
    </row>
    <row r="22" spans="1:197" x14ac:dyDescent="0.2">
      <c r="A22" s="70">
        <v>16</v>
      </c>
      <c r="B22" s="3" t="s">
        <v>16</v>
      </c>
      <c r="C22" s="87">
        <v>339740.76</v>
      </c>
      <c r="D22" s="40">
        <v>84935</v>
      </c>
      <c r="E22" s="40">
        <v>84935</v>
      </c>
      <c r="F22" s="40">
        <v>84935</v>
      </c>
      <c r="G22" s="40">
        <v>84935.760000000009</v>
      </c>
      <c r="H22" s="40">
        <v>26856</v>
      </c>
      <c r="I22" s="40">
        <v>6714</v>
      </c>
      <c r="J22" s="40">
        <v>6714</v>
      </c>
      <c r="K22" s="40">
        <v>6714</v>
      </c>
      <c r="L22" s="40">
        <v>6714</v>
      </c>
      <c r="M22" s="40">
        <v>312884.76</v>
      </c>
      <c r="N22" s="40">
        <v>78221</v>
      </c>
      <c r="O22" s="40">
        <v>78221</v>
      </c>
      <c r="P22" s="40">
        <v>78221</v>
      </c>
      <c r="Q22" s="88">
        <v>78221.760000000009</v>
      </c>
      <c r="R22" s="87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88">
        <v>0</v>
      </c>
      <c r="AG22" s="87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88">
        <v>0</v>
      </c>
      <c r="AV22" s="87">
        <v>0</v>
      </c>
      <c r="AW22" s="40">
        <v>0</v>
      </c>
      <c r="AX22" s="40">
        <v>0</v>
      </c>
      <c r="AY22" s="40">
        <v>0</v>
      </c>
      <c r="AZ22" s="40">
        <v>0</v>
      </c>
      <c r="BA22" s="18">
        <v>0</v>
      </c>
      <c r="BB22" s="18">
        <v>0</v>
      </c>
      <c r="BC22" s="18">
        <v>0</v>
      </c>
      <c r="BD22" s="18">
        <v>0</v>
      </c>
      <c r="BE22" s="18">
        <v>0</v>
      </c>
      <c r="BF22" s="18">
        <v>0</v>
      </c>
      <c r="BG22" s="18">
        <v>0</v>
      </c>
      <c r="BH22" s="18">
        <v>0</v>
      </c>
      <c r="BI22" s="18">
        <v>0</v>
      </c>
      <c r="BJ22" s="57">
        <v>0</v>
      </c>
      <c r="BK22" s="87">
        <v>193365.32</v>
      </c>
      <c r="BL22" s="40">
        <v>193365.32</v>
      </c>
      <c r="BM22" s="40">
        <v>0</v>
      </c>
      <c r="BN22" s="40">
        <v>0</v>
      </c>
      <c r="BO22" s="40">
        <v>0</v>
      </c>
      <c r="BP22" s="40">
        <v>15285</v>
      </c>
      <c r="BQ22" s="40">
        <v>15285</v>
      </c>
      <c r="BR22" s="40">
        <v>0</v>
      </c>
      <c r="BS22" s="40">
        <v>0</v>
      </c>
      <c r="BT22" s="40">
        <v>0</v>
      </c>
      <c r="BU22" s="40">
        <v>178080.32</v>
      </c>
      <c r="BV22" s="40">
        <v>178080.32</v>
      </c>
      <c r="BW22" s="40">
        <v>0</v>
      </c>
      <c r="BX22" s="40">
        <v>0</v>
      </c>
      <c r="BY22" s="40">
        <v>0</v>
      </c>
      <c r="BZ22" s="87">
        <v>0</v>
      </c>
      <c r="CA22" s="40">
        <v>0</v>
      </c>
      <c r="CB22" s="40">
        <v>0</v>
      </c>
      <c r="CC22" s="40">
        <v>0</v>
      </c>
      <c r="CD22" s="40">
        <v>0</v>
      </c>
      <c r="CE22" s="40">
        <v>0</v>
      </c>
      <c r="CF22" s="40">
        <v>0</v>
      </c>
      <c r="CG22" s="40">
        <v>0</v>
      </c>
      <c r="CH22" s="40">
        <v>0</v>
      </c>
      <c r="CI22" s="40">
        <v>0</v>
      </c>
      <c r="CJ22" s="40">
        <v>0</v>
      </c>
      <c r="CK22" s="40">
        <v>0</v>
      </c>
      <c r="CL22" s="40">
        <v>0</v>
      </c>
      <c r="CM22" s="40">
        <v>0</v>
      </c>
      <c r="CN22" s="88">
        <v>0</v>
      </c>
      <c r="CO22" s="87">
        <v>0</v>
      </c>
      <c r="CP22" s="40">
        <v>0</v>
      </c>
      <c r="CQ22" s="40">
        <v>0</v>
      </c>
      <c r="CR22" s="40">
        <v>0</v>
      </c>
      <c r="CS22" s="40">
        <v>0</v>
      </c>
      <c r="CT22" s="40">
        <v>0</v>
      </c>
      <c r="CU22" s="40">
        <v>0</v>
      </c>
      <c r="CV22" s="40">
        <v>0</v>
      </c>
      <c r="CW22" s="40">
        <v>0</v>
      </c>
      <c r="CX22" s="40">
        <v>0</v>
      </c>
      <c r="CY22" s="40">
        <v>0</v>
      </c>
      <c r="CZ22" s="40">
        <v>0</v>
      </c>
      <c r="DA22" s="40">
        <v>0</v>
      </c>
      <c r="DB22" s="40">
        <v>0</v>
      </c>
      <c r="DC22" s="88">
        <v>0</v>
      </c>
      <c r="DD22" s="87">
        <v>0</v>
      </c>
      <c r="DE22" s="40">
        <v>0</v>
      </c>
      <c r="DF22" s="40">
        <v>0</v>
      </c>
      <c r="DG22" s="40">
        <v>0</v>
      </c>
      <c r="DH22" s="40">
        <v>0</v>
      </c>
      <c r="DI22" s="40">
        <v>0</v>
      </c>
      <c r="DJ22" s="40">
        <v>0</v>
      </c>
      <c r="DK22" s="40">
        <v>0</v>
      </c>
      <c r="DL22" s="40">
        <v>0</v>
      </c>
      <c r="DM22" s="40">
        <v>0</v>
      </c>
      <c r="DN22" s="40">
        <v>0</v>
      </c>
      <c r="DO22" s="40">
        <v>0</v>
      </c>
      <c r="DP22" s="40">
        <v>0</v>
      </c>
      <c r="DQ22" s="40">
        <v>0</v>
      </c>
      <c r="DR22" s="88">
        <v>0</v>
      </c>
      <c r="DS22" s="87">
        <v>0</v>
      </c>
      <c r="DT22" s="40">
        <v>0</v>
      </c>
      <c r="DU22" s="40">
        <v>0</v>
      </c>
      <c r="DV22" s="40">
        <v>0</v>
      </c>
      <c r="DW22" s="40">
        <v>0</v>
      </c>
      <c r="DX22" s="40">
        <v>0</v>
      </c>
      <c r="DY22" s="40">
        <v>0</v>
      </c>
      <c r="DZ22" s="40">
        <v>0</v>
      </c>
      <c r="EA22" s="40">
        <v>0</v>
      </c>
      <c r="EB22" s="40">
        <v>0</v>
      </c>
      <c r="EC22" s="40">
        <v>0</v>
      </c>
      <c r="ED22" s="40">
        <v>0</v>
      </c>
      <c r="EE22" s="40">
        <v>0</v>
      </c>
      <c r="EF22" s="40">
        <v>0</v>
      </c>
      <c r="EG22" s="88">
        <v>0</v>
      </c>
      <c r="EH22" s="87">
        <v>0</v>
      </c>
      <c r="EI22" s="40">
        <v>0</v>
      </c>
      <c r="EJ22" s="40">
        <v>0</v>
      </c>
      <c r="EK22" s="40">
        <v>0</v>
      </c>
      <c r="EL22" s="40">
        <v>0</v>
      </c>
      <c r="EM22" s="40">
        <v>0</v>
      </c>
      <c r="EN22" s="40">
        <v>0</v>
      </c>
      <c r="EO22" s="40">
        <v>0</v>
      </c>
      <c r="EP22" s="40">
        <v>0</v>
      </c>
      <c r="EQ22" s="40">
        <v>0</v>
      </c>
      <c r="ER22" s="40">
        <v>0</v>
      </c>
      <c r="ES22" s="40">
        <v>0</v>
      </c>
      <c r="ET22" s="40">
        <v>0</v>
      </c>
      <c r="EU22" s="40">
        <v>0</v>
      </c>
      <c r="EV22" s="88">
        <v>0</v>
      </c>
      <c r="EW22" s="87">
        <v>0</v>
      </c>
      <c r="EX22" s="40">
        <v>0</v>
      </c>
      <c r="EY22" s="40">
        <v>0</v>
      </c>
      <c r="EZ22" s="40">
        <v>0</v>
      </c>
      <c r="FA22" s="40">
        <v>0</v>
      </c>
      <c r="FB22" s="40">
        <v>0</v>
      </c>
      <c r="FC22" s="40">
        <v>0</v>
      </c>
      <c r="FD22" s="40">
        <v>0</v>
      </c>
      <c r="FE22" s="40">
        <v>0</v>
      </c>
      <c r="FF22" s="40">
        <v>0</v>
      </c>
      <c r="FG22" s="40">
        <v>0</v>
      </c>
      <c r="FH22" s="40">
        <v>0</v>
      </c>
      <c r="FI22" s="40">
        <v>0</v>
      </c>
      <c r="FJ22" s="40">
        <v>0</v>
      </c>
      <c r="FK22" s="88">
        <v>0</v>
      </c>
      <c r="FL22" s="87">
        <v>0</v>
      </c>
      <c r="FM22" s="40">
        <v>0</v>
      </c>
      <c r="FN22" s="40">
        <v>0</v>
      </c>
      <c r="FO22" s="40">
        <v>0</v>
      </c>
      <c r="FP22" s="40">
        <v>0</v>
      </c>
      <c r="FQ22" s="40">
        <v>0</v>
      </c>
      <c r="FR22" s="40">
        <v>0</v>
      </c>
      <c r="FS22" s="40">
        <v>0</v>
      </c>
      <c r="FT22" s="40">
        <v>0</v>
      </c>
      <c r="FU22" s="40">
        <v>0</v>
      </c>
      <c r="FV22" s="40">
        <v>0</v>
      </c>
      <c r="FW22" s="40">
        <v>0</v>
      </c>
      <c r="FX22" s="40">
        <v>0</v>
      </c>
      <c r="FY22" s="40">
        <v>0</v>
      </c>
      <c r="FZ22" s="88">
        <v>0</v>
      </c>
      <c r="GA22" s="87">
        <v>0</v>
      </c>
      <c r="GB22" s="40">
        <v>0</v>
      </c>
      <c r="GC22" s="40">
        <v>0</v>
      </c>
      <c r="GD22" s="40">
        <v>0</v>
      </c>
      <c r="GE22" s="40">
        <v>0</v>
      </c>
      <c r="GF22" s="40">
        <v>0</v>
      </c>
      <c r="GG22" s="40">
        <v>0</v>
      </c>
      <c r="GH22" s="40">
        <v>0</v>
      </c>
      <c r="GI22" s="40">
        <v>0</v>
      </c>
      <c r="GJ22" s="40">
        <v>0</v>
      </c>
      <c r="GK22" s="40">
        <v>0</v>
      </c>
      <c r="GL22" s="40">
        <v>0</v>
      </c>
      <c r="GM22" s="40">
        <v>0</v>
      </c>
      <c r="GN22" s="40">
        <v>0</v>
      </c>
      <c r="GO22" s="88">
        <v>0</v>
      </c>
    </row>
    <row r="23" spans="1:197" x14ac:dyDescent="0.2">
      <c r="A23" s="70">
        <v>17</v>
      </c>
      <c r="B23" s="3" t="s">
        <v>17</v>
      </c>
      <c r="C23" s="87">
        <v>113573.28</v>
      </c>
      <c r="D23" s="40">
        <v>28393</v>
      </c>
      <c r="E23" s="40">
        <v>28393</v>
      </c>
      <c r="F23" s="40">
        <v>28393</v>
      </c>
      <c r="G23" s="40">
        <v>28394.28</v>
      </c>
      <c r="H23" s="40">
        <v>1098</v>
      </c>
      <c r="I23" s="40">
        <v>275</v>
      </c>
      <c r="J23" s="40">
        <v>275</v>
      </c>
      <c r="K23" s="40">
        <v>275</v>
      </c>
      <c r="L23" s="40">
        <v>273</v>
      </c>
      <c r="M23" s="40">
        <v>112475.28</v>
      </c>
      <c r="N23" s="40">
        <v>28119</v>
      </c>
      <c r="O23" s="40">
        <v>28119</v>
      </c>
      <c r="P23" s="40">
        <v>28119</v>
      </c>
      <c r="Q23" s="88">
        <v>28118.28</v>
      </c>
      <c r="R23" s="87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88">
        <v>0</v>
      </c>
      <c r="AG23" s="87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88">
        <v>0</v>
      </c>
      <c r="AV23" s="87">
        <v>0</v>
      </c>
      <c r="AW23" s="40">
        <v>0</v>
      </c>
      <c r="AX23" s="40">
        <v>0</v>
      </c>
      <c r="AY23" s="40">
        <v>0</v>
      </c>
      <c r="AZ23" s="40">
        <v>0</v>
      </c>
      <c r="BA23" s="18">
        <v>0</v>
      </c>
      <c r="BB23" s="18">
        <v>0</v>
      </c>
      <c r="BC23" s="18">
        <v>0</v>
      </c>
      <c r="BD23" s="18"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57">
        <v>0</v>
      </c>
      <c r="BK23" s="87">
        <v>168647.52000000002</v>
      </c>
      <c r="BL23" s="40">
        <v>168647.52000000002</v>
      </c>
      <c r="BM23" s="40">
        <v>0</v>
      </c>
      <c r="BN23" s="40">
        <v>0</v>
      </c>
      <c r="BO23" s="40">
        <v>0</v>
      </c>
      <c r="BP23" s="40">
        <v>1631</v>
      </c>
      <c r="BQ23" s="40">
        <v>1631</v>
      </c>
      <c r="BR23" s="40">
        <v>0</v>
      </c>
      <c r="BS23" s="40">
        <v>0</v>
      </c>
      <c r="BT23" s="40">
        <v>0</v>
      </c>
      <c r="BU23" s="40">
        <v>167016.52000000002</v>
      </c>
      <c r="BV23" s="40">
        <v>167016.52000000002</v>
      </c>
      <c r="BW23" s="40">
        <v>0</v>
      </c>
      <c r="BX23" s="40">
        <v>0</v>
      </c>
      <c r="BY23" s="40">
        <v>0</v>
      </c>
      <c r="BZ23" s="87">
        <v>0</v>
      </c>
      <c r="CA23" s="40">
        <v>0</v>
      </c>
      <c r="CB23" s="40">
        <v>0</v>
      </c>
      <c r="CC23" s="40">
        <v>0</v>
      </c>
      <c r="CD23" s="40">
        <v>0</v>
      </c>
      <c r="CE23" s="40">
        <v>0</v>
      </c>
      <c r="CF23" s="40">
        <v>0</v>
      </c>
      <c r="CG23" s="40">
        <v>0</v>
      </c>
      <c r="CH23" s="40">
        <v>0</v>
      </c>
      <c r="CI23" s="40">
        <v>0</v>
      </c>
      <c r="CJ23" s="40">
        <v>0</v>
      </c>
      <c r="CK23" s="40">
        <v>0</v>
      </c>
      <c r="CL23" s="40">
        <v>0</v>
      </c>
      <c r="CM23" s="40">
        <v>0</v>
      </c>
      <c r="CN23" s="88">
        <v>0</v>
      </c>
      <c r="CO23" s="87">
        <v>0</v>
      </c>
      <c r="CP23" s="40">
        <v>0</v>
      </c>
      <c r="CQ23" s="40">
        <v>0</v>
      </c>
      <c r="CR23" s="40">
        <v>0</v>
      </c>
      <c r="CS23" s="40">
        <v>0</v>
      </c>
      <c r="CT23" s="40">
        <v>0</v>
      </c>
      <c r="CU23" s="40">
        <v>0</v>
      </c>
      <c r="CV23" s="40">
        <v>0</v>
      </c>
      <c r="CW23" s="40">
        <v>0</v>
      </c>
      <c r="CX23" s="40">
        <v>0</v>
      </c>
      <c r="CY23" s="40">
        <v>0</v>
      </c>
      <c r="CZ23" s="40">
        <v>0</v>
      </c>
      <c r="DA23" s="40">
        <v>0</v>
      </c>
      <c r="DB23" s="40">
        <v>0</v>
      </c>
      <c r="DC23" s="88">
        <v>0</v>
      </c>
      <c r="DD23" s="87">
        <v>0</v>
      </c>
      <c r="DE23" s="40">
        <v>0</v>
      </c>
      <c r="DF23" s="40">
        <v>0</v>
      </c>
      <c r="DG23" s="40">
        <v>0</v>
      </c>
      <c r="DH23" s="40">
        <v>0</v>
      </c>
      <c r="DI23" s="40">
        <v>0</v>
      </c>
      <c r="DJ23" s="40">
        <v>0</v>
      </c>
      <c r="DK23" s="40">
        <v>0</v>
      </c>
      <c r="DL23" s="40">
        <v>0</v>
      </c>
      <c r="DM23" s="40">
        <v>0</v>
      </c>
      <c r="DN23" s="40">
        <v>0</v>
      </c>
      <c r="DO23" s="40">
        <v>0</v>
      </c>
      <c r="DP23" s="40">
        <v>0</v>
      </c>
      <c r="DQ23" s="40">
        <v>0</v>
      </c>
      <c r="DR23" s="88">
        <v>0</v>
      </c>
      <c r="DS23" s="87">
        <v>0</v>
      </c>
      <c r="DT23" s="40">
        <v>0</v>
      </c>
      <c r="DU23" s="40">
        <v>0</v>
      </c>
      <c r="DV23" s="40">
        <v>0</v>
      </c>
      <c r="DW23" s="40">
        <v>0</v>
      </c>
      <c r="DX23" s="40">
        <v>0</v>
      </c>
      <c r="DY23" s="40">
        <v>0</v>
      </c>
      <c r="DZ23" s="40">
        <v>0</v>
      </c>
      <c r="EA23" s="40">
        <v>0</v>
      </c>
      <c r="EB23" s="40">
        <v>0</v>
      </c>
      <c r="EC23" s="40">
        <v>0</v>
      </c>
      <c r="ED23" s="40">
        <v>0</v>
      </c>
      <c r="EE23" s="40">
        <v>0</v>
      </c>
      <c r="EF23" s="40">
        <v>0</v>
      </c>
      <c r="EG23" s="88">
        <v>0</v>
      </c>
      <c r="EH23" s="87">
        <v>0</v>
      </c>
      <c r="EI23" s="40">
        <v>0</v>
      </c>
      <c r="EJ23" s="40">
        <v>0</v>
      </c>
      <c r="EK23" s="40">
        <v>0</v>
      </c>
      <c r="EL23" s="40">
        <v>0</v>
      </c>
      <c r="EM23" s="40">
        <v>0</v>
      </c>
      <c r="EN23" s="40">
        <v>0</v>
      </c>
      <c r="EO23" s="40">
        <v>0</v>
      </c>
      <c r="EP23" s="40">
        <v>0</v>
      </c>
      <c r="EQ23" s="40">
        <v>0</v>
      </c>
      <c r="ER23" s="40">
        <v>0</v>
      </c>
      <c r="ES23" s="40">
        <v>0</v>
      </c>
      <c r="ET23" s="40">
        <v>0</v>
      </c>
      <c r="EU23" s="40">
        <v>0</v>
      </c>
      <c r="EV23" s="88">
        <v>0</v>
      </c>
      <c r="EW23" s="87">
        <v>0</v>
      </c>
      <c r="EX23" s="40">
        <v>0</v>
      </c>
      <c r="EY23" s="40">
        <v>0</v>
      </c>
      <c r="EZ23" s="40">
        <v>0</v>
      </c>
      <c r="FA23" s="40">
        <v>0</v>
      </c>
      <c r="FB23" s="40">
        <v>0</v>
      </c>
      <c r="FC23" s="40">
        <v>0</v>
      </c>
      <c r="FD23" s="40">
        <v>0</v>
      </c>
      <c r="FE23" s="40">
        <v>0</v>
      </c>
      <c r="FF23" s="40">
        <v>0</v>
      </c>
      <c r="FG23" s="40">
        <v>0</v>
      </c>
      <c r="FH23" s="40">
        <v>0</v>
      </c>
      <c r="FI23" s="40">
        <v>0</v>
      </c>
      <c r="FJ23" s="40">
        <v>0</v>
      </c>
      <c r="FK23" s="88">
        <v>0</v>
      </c>
      <c r="FL23" s="87">
        <v>0</v>
      </c>
      <c r="FM23" s="40">
        <v>0</v>
      </c>
      <c r="FN23" s="40">
        <v>0</v>
      </c>
      <c r="FO23" s="40">
        <v>0</v>
      </c>
      <c r="FP23" s="40">
        <v>0</v>
      </c>
      <c r="FQ23" s="40">
        <v>0</v>
      </c>
      <c r="FR23" s="40">
        <v>0</v>
      </c>
      <c r="FS23" s="40">
        <v>0</v>
      </c>
      <c r="FT23" s="40">
        <v>0</v>
      </c>
      <c r="FU23" s="40">
        <v>0</v>
      </c>
      <c r="FV23" s="40">
        <v>0</v>
      </c>
      <c r="FW23" s="40">
        <v>0</v>
      </c>
      <c r="FX23" s="40">
        <v>0</v>
      </c>
      <c r="FY23" s="40">
        <v>0</v>
      </c>
      <c r="FZ23" s="88">
        <v>0</v>
      </c>
      <c r="GA23" s="87">
        <v>0</v>
      </c>
      <c r="GB23" s="40">
        <v>0</v>
      </c>
      <c r="GC23" s="40">
        <v>0</v>
      </c>
      <c r="GD23" s="40">
        <v>0</v>
      </c>
      <c r="GE23" s="40">
        <v>0</v>
      </c>
      <c r="GF23" s="40">
        <v>0</v>
      </c>
      <c r="GG23" s="40">
        <v>0</v>
      </c>
      <c r="GH23" s="40">
        <v>0</v>
      </c>
      <c r="GI23" s="40">
        <v>0</v>
      </c>
      <c r="GJ23" s="40">
        <v>0</v>
      </c>
      <c r="GK23" s="40">
        <v>0</v>
      </c>
      <c r="GL23" s="40">
        <v>0</v>
      </c>
      <c r="GM23" s="40">
        <v>0</v>
      </c>
      <c r="GN23" s="40">
        <v>0</v>
      </c>
      <c r="GO23" s="88">
        <v>0</v>
      </c>
    </row>
    <row r="24" spans="1:197" x14ac:dyDescent="0.2">
      <c r="A24" s="70">
        <v>18</v>
      </c>
      <c r="B24" s="3" t="s">
        <v>18</v>
      </c>
      <c r="C24" s="87">
        <v>1029979</v>
      </c>
      <c r="D24" s="40">
        <v>257495</v>
      </c>
      <c r="E24" s="40">
        <v>257495</v>
      </c>
      <c r="F24" s="40">
        <v>257495</v>
      </c>
      <c r="G24" s="40">
        <v>257494</v>
      </c>
      <c r="H24" s="40">
        <v>85055</v>
      </c>
      <c r="I24" s="40">
        <v>21264</v>
      </c>
      <c r="J24" s="40">
        <v>21264</v>
      </c>
      <c r="K24" s="40">
        <v>21264</v>
      </c>
      <c r="L24" s="40">
        <v>21263</v>
      </c>
      <c r="M24" s="40">
        <v>944924</v>
      </c>
      <c r="N24" s="40">
        <v>236231</v>
      </c>
      <c r="O24" s="40">
        <v>236231</v>
      </c>
      <c r="P24" s="40">
        <v>236231</v>
      </c>
      <c r="Q24" s="88">
        <v>236231</v>
      </c>
      <c r="R24" s="87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88">
        <v>0</v>
      </c>
      <c r="AG24" s="87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88">
        <v>0</v>
      </c>
      <c r="AV24" s="87">
        <v>0</v>
      </c>
      <c r="AW24" s="40">
        <v>0</v>
      </c>
      <c r="AX24" s="40">
        <v>0</v>
      </c>
      <c r="AY24" s="40">
        <v>0</v>
      </c>
      <c r="AZ24" s="40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0</v>
      </c>
      <c r="BF24" s="18">
        <v>0</v>
      </c>
      <c r="BG24" s="18">
        <v>0</v>
      </c>
      <c r="BH24" s="18">
        <v>0</v>
      </c>
      <c r="BI24" s="18">
        <v>0</v>
      </c>
      <c r="BJ24" s="57">
        <v>0</v>
      </c>
      <c r="BK24" s="87">
        <v>307624.92000000004</v>
      </c>
      <c r="BL24" s="40">
        <v>307624.92000000004</v>
      </c>
      <c r="BM24" s="40">
        <v>0</v>
      </c>
      <c r="BN24" s="40">
        <v>0</v>
      </c>
      <c r="BO24" s="40">
        <v>0</v>
      </c>
      <c r="BP24" s="40">
        <v>25404</v>
      </c>
      <c r="BQ24" s="40">
        <v>25404</v>
      </c>
      <c r="BR24" s="40">
        <v>0</v>
      </c>
      <c r="BS24" s="40">
        <v>0</v>
      </c>
      <c r="BT24" s="40">
        <v>0</v>
      </c>
      <c r="BU24" s="40">
        <v>282220.92000000004</v>
      </c>
      <c r="BV24" s="40">
        <v>282220.92000000004</v>
      </c>
      <c r="BW24" s="40">
        <v>0</v>
      </c>
      <c r="BX24" s="40">
        <v>0</v>
      </c>
      <c r="BY24" s="40">
        <v>0</v>
      </c>
      <c r="BZ24" s="87">
        <v>0</v>
      </c>
      <c r="CA24" s="40">
        <v>0</v>
      </c>
      <c r="CB24" s="40">
        <v>0</v>
      </c>
      <c r="CC24" s="40">
        <v>0</v>
      </c>
      <c r="CD24" s="40">
        <v>0</v>
      </c>
      <c r="CE24" s="40">
        <v>0</v>
      </c>
      <c r="CF24" s="40">
        <v>0</v>
      </c>
      <c r="CG24" s="40">
        <v>0</v>
      </c>
      <c r="CH24" s="40">
        <v>0</v>
      </c>
      <c r="CI24" s="40">
        <v>0</v>
      </c>
      <c r="CJ24" s="40">
        <v>0</v>
      </c>
      <c r="CK24" s="40">
        <v>0</v>
      </c>
      <c r="CL24" s="40">
        <v>0</v>
      </c>
      <c r="CM24" s="40">
        <v>0</v>
      </c>
      <c r="CN24" s="88">
        <v>0</v>
      </c>
      <c r="CO24" s="87">
        <v>0</v>
      </c>
      <c r="CP24" s="40">
        <v>0</v>
      </c>
      <c r="CQ24" s="40">
        <v>0</v>
      </c>
      <c r="CR24" s="40">
        <v>0</v>
      </c>
      <c r="CS24" s="40">
        <v>0</v>
      </c>
      <c r="CT24" s="40">
        <v>0</v>
      </c>
      <c r="CU24" s="40">
        <v>0</v>
      </c>
      <c r="CV24" s="40">
        <v>0</v>
      </c>
      <c r="CW24" s="40">
        <v>0</v>
      </c>
      <c r="CX24" s="40">
        <v>0</v>
      </c>
      <c r="CY24" s="40">
        <v>0</v>
      </c>
      <c r="CZ24" s="40">
        <v>0</v>
      </c>
      <c r="DA24" s="40">
        <v>0</v>
      </c>
      <c r="DB24" s="40">
        <v>0</v>
      </c>
      <c r="DC24" s="88">
        <v>0</v>
      </c>
      <c r="DD24" s="87">
        <v>0</v>
      </c>
      <c r="DE24" s="40">
        <v>0</v>
      </c>
      <c r="DF24" s="40">
        <v>0</v>
      </c>
      <c r="DG24" s="40">
        <v>0</v>
      </c>
      <c r="DH24" s="40">
        <v>0</v>
      </c>
      <c r="DI24" s="40">
        <v>0</v>
      </c>
      <c r="DJ24" s="40">
        <v>0</v>
      </c>
      <c r="DK24" s="40">
        <v>0</v>
      </c>
      <c r="DL24" s="40">
        <v>0</v>
      </c>
      <c r="DM24" s="40">
        <v>0</v>
      </c>
      <c r="DN24" s="40">
        <v>0</v>
      </c>
      <c r="DO24" s="40">
        <v>0</v>
      </c>
      <c r="DP24" s="40">
        <v>0</v>
      </c>
      <c r="DQ24" s="40">
        <v>0</v>
      </c>
      <c r="DR24" s="88">
        <v>0</v>
      </c>
      <c r="DS24" s="87">
        <v>0</v>
      </c>
      <c r="DT24" s="40">
        <v>0</v>
      </c>
      <c r="DU24" s="40">
        <v>0</v>
      </c>
      <c r="DV24" s="40">
        <v>0</v>
      </c>
      <c r="DW24" s="40">
        <v>0</v>
      </c>
      <c r="DX24" s="40">
        <v>0</v>
      </c>
      <c r="DY24" s="40">
        <v>0</v>
      </c>
      <c r="DZ24" s="40">
        <v>0</v>
      </c>
      <c r="EA24" s="40">
        <v>0</v>
      </c>
      <c r="EB24" s="40">
        <v>0</v>
      </c>
      <c r="EC24" s="40">
        <v>0</v>
      </c>
      <c r="ED24" s="40">
        <v>0</v>
      </c>
      <c r="EE24" s="40">
        <v>0</v>
      </c>
      <c r="EF24" s="40">
        <v>0</v>
      </c>
      <c r="EG24" s="88">
        <v>0</v>
      </c>
      <c r="EH24" s="87">
        <v>0</v>
      </c>
      <c r="EI24" s="40">
        <v>0</v>
      </c>
      <c r="EJ24" s="40">
        <v>0</v>
      </c>
      <c r="EK24" s="40">
        <v>0</v>
      </c>
      <c r="EL24" s="40">
        <v>0</v>
      </c>
      <c r="EM24" s="40">
        <v>0</v>
      </c>
      <c r="EN24" s="40">
        <v>0</v>
      </c>
      <c r="EO24" s="40">
        <v>0</v>
      </c>
      <c r="EP24" s="40">
        <v>0</v>
      </c>
      <c r="EQ24" s="40">
        <v>0</v>
      </c>
      <c r="ER24" s="40">
        <v>0</v>
      </c>
      <c r="ES24" s="40">
        <v>0</v>
      </c>
      <c r="ET24" s="40">
        <v>0</v>
      </c>
      <c r="EU24" s="40">
        <v>0</v>
      </c>
      <c r="EV24" s="88">
        <v>0</v>
      </c>
      <c r="EW24" s="87">
        <v>0</v>
      </c>
      <c r="EX24" s="40">
        <v>0</v>
      </c>
      <c r="EY24" s="40">
        <v>0</v>
      </c>
      <c r="EZ24" s="40">
        <v>0</v>
      </c>
      <c r="FA24" s="40">
        <v>0</v>
      </c>
      <c r="FB24" s="40">
        <v>0</v>
      </c>
      <c r="FC24" s="40">
        <v>0</v>
      </c>
      <c r="FD24" s="40">
        <v>0</v>
      </c>
      <c r="FE24" s="40">
        <v>0</v>
      </c>
      <c r="FF24" s="40">
        <v>0</v>
      </c>
      <c r="FG24" s="40">
        <v>0</v>
      </c>
      <c r="FH24" s="40">
        <v>0</v>
      </c>
      <c r="FI24" s="40">
        <v>0</v>
      </c>
      <c r="FJ24" s="40">
        <v>0</v>
      </c>
      <c r="FK24" s="88">
        <v>0</v>
      </c>
      <c r="FL24" s="87">
        <v>0</v>
      </c>
      <c r="FM24" s="40">
        <v>0</v>
      </c>
      <c r="FN24" s="40">
        <v>0</v>
      </c>
      <c r="FO24" s="40">
        <v>0</v>
      </c>
      <c r="FP24" s="40">
        <v>0</v>
      </c>
      <c r="FQ24" s="40">
        <v>0</v>
      </c>
      <c r="FR24" s="40">
        <v>0</v>
      </c>
      <c r="FS24" s="40">
        <v>0</v>
      </c>
      <c r="FT24" s="40">
        <v>0</v>
      </c>
      <c r="FU24" s="40">
        <v>0</v>
      </c>
      <c r="FV24" s="40">
        <v>0</v>
      </c>
      <c r="FW24" s="40">
        <v>0</v>
      </c>
      <c r="FX24" s="40">
        <v>0</v>
      </c>
      <c r="FY24" s="40">
        <v>0</v>
      </c>
      <c r="FZ24" s="88">
        <v>0</v>
      </c>
      <c r="GA24" s="87">
        <v>0</v>
      </c>
      <c r="GB24" s="40">
        <v>0</v>
      </c>
      <c r="GC24" s="40">
        <v>0</v>
      </c>
      <c r="GD24" s="40">
        <v>0</v>
      </c>
      <c r="GE24" s="40">
        <v>0</v>
      </c>
      <c r="GF24" s="40">
        <v>0</v>
      </c>
      <c r="GG24" s="40">
        <v>0</v>
      </c>
      <c r="GH24" s="40">
        <v>0</v>
      </c>
      <c r="GI24" s="40">
        <v>0</v>
      </c>
      <c r="GJ24" s="40">
        <v>0</v>
      </c>
      <c r="GK24" s="40">
        <v>0</v>
      </c>
      <c r="GL24" s="40">
        <v>0</v>
      </c>
      <c r="GM24" s="40">
        <v>0</v>
      </c>
      <c r="GN24" s="40">
        <v>0</v>
      </c>
      <c r="GO24" s="88">
        <v>0</v>
      </c>
    </row>
    <row r="25" spans="1:197" x14ac:dyDescent="0.2">
      <c r="A25" s="70">
        <v>19</v>
      </c>
      <c r="B25" s="3" t="s">
        <v>19</v>
      </c>
      <c r="C25" s="87">
        <v>26435.16</v>
      </c>
      <c r="D25" s="40">
        <v>6609</v>
      </c>
      <c r="E25" s="40">
        <v>6609</v>
      </c>
      <c r="F25" s="40">
        <v>6609</v>
      </c>
      <c r="G25" s="40">
        <v>6608.16</v>
      </c>
      <c r="H25" s="40">
        <v>2492</v>
      </c>
      <c r="I25" s="40">
        <v>623</v>
      </c>
      <c r="J25" s="40">
        <v>623</v>
      </c>
      <c r="K25" s="40">
        <v>623</v>
      </c>
      <c r="L25" s="40">
        <v>623</v>
      </c>
      <c r="M25" s="40">
        <v>23943.16</v>
      </c>
      <c r="N25" s="40">
        <v>5986</v>
      </c>
      <c r="O25" s="40">
        <v>5986</v>
      </c>
      <c r="P25" s="40">
        <v>5986</v>
      </c>
      <c r="Q25" s="88">
        <v>5985.16</v>
      </c>
      <c r="R25" s="87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88">
        <v>0</v>
      </c>
      <c r="AG25" s="87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88">
        <v>0</v>
      </c>
      <c r="AV25" s="87">
        <v>0</v>
      </c>
      <c r="AW25" s="40">
        <v>0</v>
      </c>
      <c r="AX25" s="40">
        <v>0</v>
      </c>
      <c r="AY25" s="40">
        <v>0</v>
      </c>
      <c r="AZ25" s="40">
        <v>0</v>
      </c>
      <c r="BA25" s="18">
        <v>0</v>
      </c>
      <c r="BB25" s="18">
        <v>0</v>
      </c>
      <c r="BC25" s="18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57">
        <v>0</v>
      </c>
      <c r="BK25" s="87">
        <v>83117.8</v>
      </c>
      <c r="BL25" s="40">
        <v>83117.8</v>
      </c>
      <c r="BM25" s="40">
        <v>0</v>
      </c>
      <c r="BN25" s="40">
        <v>0</v>
      </c>
      <c r="BO25" s="40">
        <v>0</v>
      </c>
      <c r="BP25" s="40">
        <v>7837</v>
      </c>
      <c r="BQ25" s="40">
        <v>7837</v>
      </c>
      <c r="BR25" s="40">
        <v>0</v>
      </c>
      <c r="BS25" s="40">
        <v>0</v>
      </c>
      <c r="BT25" s="40">
        <v>0</v>
      </c>
      <c r="BU25" s="40">
        <v>75280.800000000003</v>
      </c>
      <c r="BV25" s="40">
        <v>75280.800000000003</v>
      </c>
      <c r="BW25" s="40">
        <v>0</v>
      </c>
      <c r="BX25" s="40">
        <v>0</v>
      </c>
      <c r="BY25" s="40">
        <v>0</v>
      </c>
      <c r="BZ25" s="87">
        <v>0</v>
      </c>
      <c r="CA25" s="40">
        <v>0</v>
      </c>
      <c r="CB25" s="40">
        <v>0</v>
      </c>
      <c r="CC25" s="40">
        <v>0</v>
      </c>
      <c r="CD25" s="40">
        <v>0</v>
      </c>
      <c r="CE25" s="40">
        <v>0</v>
      </c>
      <c r="CF25" s="40">
        <v>0</v>
      </c>
      <c r="CG25" s="40">
        <v>0</v>
      </c>
      <c r="CH25" s="40">
        <v>0</v>
      </c>
      <c r="CI25" s="40">
        <v>0</v>
      </c>
      <c r="CJ25" s="40">
        <v>0</v>
      </c>
      <c r="CK25" s="40">
        <v>0</v>
      </c>
      <c r="CL25" s="40">
        <v>0</v>
      </c>
      <c r="CM25" s="40">
        <v>0</v>
      </c>
      <c r="CN25" s="88">
        <v>0</v>
      </c>
      <c r="CO25" s="87">
        <v>0</v>
      </c>
      <c r="CP25" s="40">
        <v>0</v>
      </c>
      <c r="CQ25" s="40">
        <v>0</v>
      </c>
      <c r="CR25" s="40">
        <v>0</v>
      </c>
      <c r="CS25" s="40">
        <v>0</v>
      </c>
      <c r="CT25" s="40">
        <v>0</v>
      </c>
      <c r="CU25" s="40">
        <v>0</v>
      </c>
      <c r="CV25" s="40">
        <v>0</v>
      </c>
      <c r="CW25" s="40">
        <v>0</v>
      </c>
      <c r="CX25" s="40">
        <v>0</v>
      </c>
      <c r="CY25" s="40">
        <v>0</v>
      </c>
      <c r="CZ25" s="40">
        <v>0</v>
      </c>
      <c r="DA25" s="40">
        <v>0</v>
      </c>
      <c r="DB25" s="40">
        <v>0</v>
      </c>
      <c r="DC25" s="88">
        <v>0</v>
      </c>
      <c r="DD25" s="87">
        <v>0</v>
      </c>
      <c r="DE25" s="40">
        <v>0</v>
      </c>
      <c r="DF25" s="40">
        <v>0</v>
      </c>
      <c r="DG25" s="40">
        <v>0</v>
      </c>
      <c r="DH25" s="40">
        <v>0</v>
      </c>
      <c r="DI25" s="40">
        <v>0</v>
      </c>
      <c r="DJ25" s="40">
        <v>0</v>
      </c>
      <c r="DK25" s="40">
        <v>0</v>
      </c>
      <c r="DL25" s="40">
        <v>0</v>
      </c>
      <c r="DM25" s="40">
        <v>0</v>
      </c>
      <c r="DN25" s="40">
        <v>0</v>
      </c>
      <c r="DO25" s="40">
        <v>0</v>
      </c>
      <c r="DP25" s="40">
        <v>0</v>
      </c>
      <c r="DQ25" s="40">
        <v>0</v>
      </c>
      <c r="DR25" s="88">
        <v>0</v>
      </c>
      <c r="DS25" s="87">
        <v>0</v>
      </c>
      <c r="DT25" s="40">
        <v>0</v>
      </c>
      <c r="DU25" s="40">
        <v>0</v>
      </c>
      <c r="DV25" s="40">
        <v>0</v>
      </c>
      <c r="DW25" s="40">
        <v>0</v>
      </c>
      <c r="DX25" s="40">
        <v>0</v>
      </c>
      <c r="DY25" s="40">
        <v>0</v>
      </c>
      <c r="DZ25" s="40">
        <v>0</v>
      </c>
      <c r="EA25" s="40">
        <v>0</v>
      </c>
      <c r="EB25" s="40">
        <v>0</v>
      </c>
      <c r="EC25" s="40">
        <v>0</v>
      </c>
      <c r="ED25" s="40">
        <v>0</v>
      </c>
      <c r="EE25" s="40">
        <v>0</v>
      </c>
      <c r="EF25" s="40">
        <v>0</v>
      </c>
      <c r="EG25" s="88">
        <v>0</v>
      </c>
      <c r="EH25" s="87">
        <v>0</v>
      </c>
      <c r="EI25" s="40">
        <v>0</v>
      </c>
      <c r="EJ25" s="40">
        <v>0</v>
      </c>
      <c r="EK25" s="40">
        <v>0</v>
      </c>
      <c r="EL25" s="40">
        <v>0</v>
      </c>
      <c r="EM25" s="40">
        <v>0</v>
      </c>
      <c r="EN25" s="40">
        <v>0</v>
      </c>
      <c r="EO25" s="40">
        <v>0</v>
      </c>
      <c r="EP25" s="40">
        <v>0</v>
      </c>
      <c r="EQ25" s="40">
        <v>0</v>
      </c>
      <c r="ER25" s="40">
        <v>0</v>
      </c>
      <c r="ES25" s="40">
        <v>0</v>
      </c>
      <c r="ET25" s="40">
        <v>0</v>
      </c>
      <c r="EU25" s="40">
        <v>0</v>
      </c>
      <c r="EV25" s="88">
        <v>0</v>
      </c>
      <c r="EW25" s="87">
        <v>0</v>
      </c>
      <c r="EX25" s="40">
        <v>0</v>
      </c>
      <c r="EY25" s="40">
        <v>0</v>
      </c>
      <c r="EZ25" s="40">
        <v>0</v>
      </c>
      <c r="FA25" s="40">
        <v>0</v>
      </c>
      <c r="FB25" s="40">
        <v>0</v>
      </c>
      <c r="FC25" s="40">
        <v>0</v>
      </c>
      <c r="FD25" s="40">
        <v>0</v>
      </c>
      <c r="FE25" s="40">
        <v>0</v>
      </c>
      <c r="FF25" s="40">
        <v>0</v>
      </c>
      <c r="FG25" s="40">
        <v>0</v>
      </c>
      <c r="FH25" s="40">
        <v>0</v>
      </c>
      <c r="FI25" s="40">
        <v>0</v>
      </c>
      <c r="FJ25" s="40">
        <v>0</v>
      </c>
      <c r="FK25" s="88">
        <v>0</v>
      </c>
      <c r="FL25" s="87">
        <v>0</v>
      </c>
      <c r="FM25" s="40">
        <v>0</v>
      </c>
      <c r="FN25" s="40">
        <v>0</v>
      </c>
      <c r="FO25" s="40">
        <v>0</v>
      </c>
      <c r="FP25" s="40">
        <v>0</v>
      </c>
      <c r="FQ25" s="40">
        <v>0</v>
      </c>
      <c r="FR25" s="40">
        <v>0</v>
      </c>
      <c r="FS25" s="40">
        <v>0</v>
      </c>
      <c r="FT25" s="40">
        <v>0</v>
      </c>
      <c r="FU25" s="40">
        <v>0</v>
      </c>
      <c r="FV25" s="40">
        <v>0</v>
      </c>
      <c r="FW25" s="40">
        <v>0</v>
      </c>
      <c r="FX25" s="40">
        <v>0</v>
      </c>
      <c r="FY25" s="40">
        <v>0</v>
      </c>
      <c r="FZ25" s="88">
        <v>0</v>
      </c>
      <c r="GA25" s="87">
        <v>0</v>
      </c>
      <c r="GB25" s="40">
        <v>0</v>
      </c>
      <c r="GC25" s="40">
        <v>0</v>
      </c>
      <c r="GD25" s="40">
        <v>0</v>
      </c>
      <c r="GE25" s="40">
        <v>0</v>
      </c>
      <c r="GF25" s="40">
        <v>0</v>
      </c>
      <c r="GG25" s="40">
        <v>0</v>
      </c>
      <c r="GH25" s="40">
        <v>0</v>
      </c>
      <c r="GI25" s="40">
        <v>0</v>
      </c>
      <c r="GJ25" s="40">
        <v>0</v>
      </c>
      <c r="GK25" s="40">
        <v>0</v>
      </c>
      <c r="GL25" s="40">
        <v>0</v>
      </c>
      <c r="GM25" s="40">
        <v>0</v>
      </c>
      <c r="GN25" s="40">
        <v>0</v>
      </c>
      <c r="GO25" s="88">
        <v>0</v>
      </c>
    </row>
    <row r="26" spans="1:197" x14ac:dyDescent="0.2">
      <c r="A26" s="70">
        <v>20</v>
      </c>
      <c r="B26" s="3" t="s">
        <v>20</v>
      </c>
      <c r="C26" s="87">
        <v>852133.92</v>
      </c>
      <c r="D26" s="40">
        <v>213033</v>
      </c>
      <c r="E26" s="40">
        <v>213033</v>
      </c>
      <c r="F26" s="40">
        <v>213033</v>
      </c>
      <c r="G26" s="40">
        <v>213034.92000000004</v>
      </c>
      <c r="H26" s="40">
        <v>344965</v>
      </c>
      <c r="I26" s="40">
        <v>86241</v>
      </c>
      <c r="J26" s="40">
        <v>86241</v>
      </c>
      <c r="K26" s="40">
        <v>86241</v>
      </c>
      <c r="L26" s="40">
        <v>86242</v>
      </c>
      <c r="M26" s="40">
        <v>507168.92000000004</v>
      </c>
      <c r="N26" s="40">
        <v>126792</v>
      </c>
      <c r="O26" s="40">
        <v>126792</v>
      </c>
      <c r="P26" s="40">
        <v>126792</v>
      </c>
      <c r="Q26" s="88">
        <v>126792.92000000004</v>
      </c>
      <c r="R26" s="87">
        <v>346494.49</v>
      </c>
      <c r="S26" s="40">
        <v>86624</v>
      </c>
      <c r="T26" s="40">
        <v>86624</v>
      </c>
      <c r="U26" s="40">
        <v>86624</v>
      </c>
      <c r="V26" s="40">
        <v>86622.489999999991</v>
      </c>
      <c r="W26" s="40">
        <v>140269</v>
      </c>
      <c r="X26" s="40">
        <v>35067</v>
      </c>
      <c r="Y26" s="40">
        <v>35067</v>
      </c>
      <c r="Z26" s="40">
        <v>35067</v>
      </c>
      <c r="AA26" s="40">
        <v>35068</v>
      </c>
      <c r="AB26" s="40">
        <v>206225.49</v>
      </c>
      <c r="AC26" s="40">
        <v>51556</v>
      </c>
      <c r="AD26" s="40">
        <v>51556</v>
      </c>
      <c r="AE26" s="40">
        <v>51556</v>
      </c>
      <c r="AF26" s="88">
        <v>51557.489999999991</v>
      </c>
      <c r="AG26" s="87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88">
        <v>0</v>
      </c>
      <c r="AV26" s="87">
        <v>0</v>
      </c>
      <c r="AW26" s="40">
        <v>0</v>
      </c>
      <c r="AX26" s="40">
        <v>0</v>
      </c>
      <c r="AY26" s="40">
        <v>0</v>
      </c>
      <c r="AZ26" s="40">
        <v>0</v>
      </c>
      <c r="BA26" s="18">
        <v>0</v>
      </c>
      <c r="BB26" s="18">
        <v>0</v>
      </c>
      <c r="BC26" s="18">
        <v>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57">
        <v>0</v>
      </c>
      <c r="BK26" s="87">
        <v>547695.64000000013</v>
      </c>
      <c r="BL26" s="40">
        <v>547695.64000000013</v>
      </c>
      <c r="BM26" s="40">
        <v>0</v>
      </c>
      <c r="BN26" s="40">
        <v>0</v>
      </c>
      <c r="BO26" s="40">
        <v>0</v>
      </c>
      <c r="BP26" s="40">
        <v>221721</v>
      </c>
      <c r="BQ26" s="40">
        <v>221721</v>
      </c>
      <c r="BR26" s="40">
        <v>0</v>
      </c>
      <c r="BS26" s="40">
        <v>0</v>
      </c>
      <c r="BT26" s="40">
        <v>0</v>
      </c>
      <c r="BU26" s="40">
        <v>325974.64000000013</v>
      </c>
      <c r="BV26" s="40">
        <v>325974.64000000013</v>
      </c>
      <c r="BW26" s="40">
        <v>0</v>
      </c>
      <c r="BX26" s="40">
        <v>0</v>
      </c>
      <c r="BY26" s="40">
        <v>0</v>
      </c>
      <c r="BZ26" s="87">
        <v>0</v>
      </c>
      <c r="CA26" s="40">
        <v>0</v>
      </c>
      <c r="CB26" s="40">
        <v>0</v>
      </c>
      <c r="CC26" s="40">
        <v>0</v>
      </c>
      <c r="CD26" s="40">
        <v>0</v>
      </c>
      <c r="CE26" s="40">
        <v>0</v>
      </c>
      <c r="CF26" s="40">
        <v>0</v>
      </c>
      <c r="CG26" s="40">
        <v>0</v>
      </c>
      <c r="CH26" s="40">
        <v>0</v>
      </c>
      <c r="CI26" s="40">
        <v>0</v>
      </c>
      <c r="CJ26" s="40">
        <v>0</v>
      </c>
      <c r="CK26" s="40">
        <v>0</v>
      </c>
      <c r="CL26" s="40">
        <v>0</v>
      </c>
      <c r="CM26" s="40">
        <v>0</v>
      </c>
      <c r="CN26" s="88">
        <v>0</v>
      </c>
      <c r="CO26" s="87">
        <v>0</v>
      </c>
      <c r="CP26" s="40">
        <v>0</v>
      </c>
      <c r="CQ26" s="40">
        <v>0</v>
      </c>
      <c r="CR26" s="40">
        <v>0</v>
      </c>
      <c r="CS26" s="40">
        <v>0</v>
      </c>
      <c r="CT26" s="40">
        <v>0</v>
      </c>
      <c r="CU26" s="40">
        <v>0</v>
      </c>
      <c r="CV26" s="40">
        <v>0</v>
      </c>
      <c r="CW26" s="40">
        <v>0</v>
      </c>
      <c r="CX26" s="40">
        <v>0</v>
      </c>
      <c r="CY26" s="40">
        <v>0</v>
      </c>
      <c r="CZ26" s="40">
        <v>0</v>
      </c>
      <c r="DA26" s="40">
        <v>0</v>
      </c>
      <c r="DB26" s="40">
        <v>0</v>
      </c>
      <c r="DC26" s="88">
        <v>0</v>
      </c>
      <c r="DD26" s="87">
        <v>0</v>
      </c>
      <c r="DE26" s="40">
        <v>0</v>
      </c>
      <c r="DF26" s="40">
        <v>0</v>
      </c>
      <c r="DG26" s="40">
        <v>0</v>
      </c>
      <c r="DH26" s="40">
        <v>0</v>
      </c>
      <c r="DI26" s="40">
        <v>0</v>
      </c>
      <c r="DJ26" s="40">
        <v>0</v>
      </c>
      <c r="DK26" s="40">
        <v>0</v>
      </c>
      <c r="DL26" s="40">
        <v>0</v>
      </c>
      <c r="DM26" s="40">
        <v>0</v>
      </c>
      <c r="DN26" s="40">
        <v>0</v>
      </c>
      <c r="DO26" s="40">
        <v>0</v>
      </c>
      <c r="DP26" s="40">
        <v>0</v>
      </c>
      <c r="DQ26" s="40">
        <v>0</v>
      </c>
      <c r="DR26" s="88">
        <v>0</v>
      </c>
      <c r="DS26" s="87">
        <v>0</v>
      </c>
      <c r="DT26" s="40">
        <v>0</v>
      </c>
      <c r="DU26" s="40">
        <v>0</v>
      </c>
      <c r="DV26" s="40">
        <v>0</v>
      </c>
      <c r="DW26" s="40">
        <v>0</v>
      </c>
      <c r="DX26" s="40">
        <v>0</v>
      </c>
      <c r="DY26" s="40">
        <v>0</v>
      </c>
      <c r="DZ26" s="40">
        <v>0</v>
      </c>
      <c r="EA26" s="40">
        <v>0</v>
      </c>
      <c r="EB26" s="40">
        <v>0</v>
      </c>
      <c r="EC26" s="40">
        <v>0</v>
      </c>
      <c r="ED26" s="40">
        <v>0</v>
      </c>
      <c r="EE26" s="40">
        <v>0</v>
      </c>
      <c r="EF26" s="40">
        <v>0</v>
      </c>
      <c r="EG26" s="88">
        <v>0</v>
      </c>
      <c r="EH26" s="87">
        <v>0</v>
      </c>
      <c r="EI26" s="40">
        <v>0</v>
      </c>
      <c r="EJ26" s="40">
        <v>0</v>
      </c>
      <c r="EK26" s="40">
        <v>0</v>
      </c>
      <c r="EL26" s="40">
        <v>0</v>
      </c>
      <c r="EM26" s="40">
        <v>0</v>
      </c>
      <c r="EN26" s="40">
        <v>0</v>
      </c>
      <c r="EO26" s="40">
        <v>0</v>
      </c>
      <c r="EP26" s="40">
        <v>0</v>
      </c>
      <c r="EQ26" s="40">
        <v>0</v>
      </c>
      <c r="ER26" s="40">
        <v>0</v>
      </c>
      <c r="ES26" s="40">
        <v>0</v>
      </c>
      <c r="ET26" s="40">
        <v>0</v>
      </c>
      <c r="EU26" s="40">
        <v>0</v>
      </c>
      <c r="EV26" s="88">
        <v>0</v>
      </c>
      <c r="EW26" s="87">
        <v>0</v>
      </c>
      <c r="EX26" s="40">
        <v>0</v>
      </c>
      <c r="EY26" s="40">
        <v>0</v>
      </c>
      <c r="EZ26" s="40">
        <v>0</v>
      </c>
      <c r="FA26" s="40">
        <v>0</v>
      </c>
      <c r="FB26" s="40">
        <v>0</v>
      </c>
      <c r="FC26" s="40">
        <v>0</v>
      </c>
      <c r="FD26" s="40">
        <v>0</v>
      </c>
      <c r="FE26" s="40">
        <v>0</v>
      </c>
      <c r="FF26" s="40">
        <v>0</v>
      </c>
      <c r="FG26" s="40">
        <v>0</v>
      </c>
      <c r="FH26" s="40">
        <v>0</v>
      </c>
      <c r="FI26" s="40">
        <v>0</v>
      </c>
      <c r="FJ26" s="40">
        <v>0</v>
      </c>
      <c r="FK26" s="88">
        <v>0</v>
      </c>
      <c r="FL26" s="87">
        <v>0</v>
      </c>
      <c r="FM26" s="40">
        <v>0</v>
      </c>
      <c r="FN26" s="40">
        <v>0</v>
      </c>
      <c r="FO26" s="40">
        <v>0</v>
      </c>
      <c r="FP26" s="40">
        <v>0</v>
      </c>
      <c r="FQ26" s="40">
        <v>0</v>
      </c>
      <c r="FR26" s="40">
        <v>0</v>
      </c>
      <c r="FS26" s="40">
        <v>0</v>
      </c>
      <c r="FT26" s="40">
        <v>0</v>
      </c>
      <c r="FU26" s="40">
        <v>0</v>
      </c>
      <c r="FV26" s="40">
        <v>0</v>
      </c>
      <c r="FW26" s="40">
        <v>0</v>
      </c>
      <c r="FX26" s="40">
        <v>0</v>
      </c>
      <c r="FY26" s="40">
        <v>0</v>
      </c>
      <c r="FZ26" s="88">
        <v>0</v>
      </c>
      <c r="GA26" s="87">
        <v>0</v>
      </c>
      <c r="GB26" s="40">
        <v>0</v>
      </c>
      <c r="GC26" s="40">
        <v>0</v>
      </c>
      <c r="GD26" s="40">
        <v>0</v>
      </c>
      <c r="GE26" s="40">
        <v>0</v>
      </c>
      <c r="GF26" s="40">
        <v>0</v>
      </c>
      <c r="GG26" s="40">
        <v>0</v>
      </c>
      <c r="GH26" s="40">
        <v>0</v>
      </c>
      <c r="GI26" s="40">
        <v>0</v>
      </c>
      <c r="GJ26" s="40">
        <v>0</v>
      </c>
      <c r="GK26" s="40">
        <v>0</v>
      </c>
      <c r="GL26" s="40">
        <v>0</v>
      </c>
      <c r="GM26" s="40">
        <v>0</v>
      </c>
      <c r="GN26" s="40">
        <v>0</v>
      </c>
      <c r="GO26" s="88">
        <v>0</v>
      </c>
    </row>
    <row r="27" spans="1:197" x14ac:dyDescent="0.2">
      <c r="A27" s="70">
        <v>21</v>
      </c>
      <c r="B27" s="3" t="s">
        <v>21</v>
      </c>
      <c r="C27" s="87">
        <v>36775.200000000004</v>
      </c>
      <c r="D27" s="40">
        <v>9194</v>
      </c>
      <c r="E27" s="40">
        <v>9194</v>
      </c>
      <c r="F27" s="40">
        <v>9194</v>
      </c>
      <c r="G27" s="40">
        <v>9193.2000000000044</v>
      </c>
      <c r="H27" s="40">
        <v>3182</v>
      </c>
      <c r="I27" s="40">
        <v>796</v>
      </c>
      <c r="J27" s="40">
        <v>796</v>
      </c>
      <c r="K27" s="40">
        <v>796</v>
      </c>
      <c r="L27" s="40">
        <v>794</v>
      </c>
      <c r="M27" s="40">
        <v>33593.200000000004</v>
      </c>
      <c r="N27" s="40">
        <v>8398</v>
      </c>
      <c r="O27" s="40">
        <v>8398</v>
      </c>
      <c r="P27" s="40">
        <v>8398</v>
      </c>
      <c r="Q27" s="88">
        <v>8399.2000000000044</v>
      </c>
      <c r="R27" s="87">
        <v>2216592.42</v>
      </c>
      <c r="S27" s="40">
        <v>554148</v>
      </c>
      <c r="T27" s="40">
        <v>554148</v>
      </c>
      <c r="U27" s="40">
        <v>554148</v>
      </c>
      <c r="V27" s="40">
        <v>554148.41999999993</v>
      </c>
      <c r="W27" s="40">
        <v>191770</v>
      </c>
      <c r="X27" s="40">
        <v>47943</v>
      </c>
      <c r="Y27" s="40">
        <v>47943</v>
      </c>
      <c r="Z27" s="40">
        <v>47943</v>
      </c>
      <c r="AA27" s="40">
        <v>47941</v>
      </c>
      <c r="AB27" s="40">
        <v>2024822.42</v>
      </c>
      <c r="AC27" s="40">
        <v>506206</v>
      </c>
      <c r="AD27" s="40">
        <v>506206</v>
      </c>
      <c r="AE27" s="40">
        <v>506206</v>
      </c>
      <c r="AF27" s="88">
        <v>506204.41999999993</v>
      </c>
      <c r="AG27" s="87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88">
        <v>0</v>
      </c>
      <c r="AV27" s="87">
        <v>0</v>
      </c>
      <c r="AW27" s="40">
        <v>0</v>
      </c>
      <c r="AX27" s="40">
        <v>0</v>
      </c>
      <c r="AY27" s="40">
        <v>0</v>
      </c>
      <c r="AZ27" s="40">
        <v>0</v>
      </c>
      <c r="BA27" s="18">
        <v>0</v>
      </c>
      <c r="BB27" s="18">
        <v>0</v>
      </c>
      <c r="BC27" s="18">
        <v>0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57">
        <v>0</v>
      </c>
      <c r="BK27" s="87">
        <v>129831.96000000002</v>
      </c>
      <c r="BL27" s="40">
        <v>129831.96000000002</v>
      </c>
      <c r="BM27" s="40">
        <v>0</v>
      </c>
      <c r="BN27" s="40">
        <v>0</v>
      </c>
      <c r="BO27" s="40">
        <v>0</v>
      </c>
      <c r="BP27" s="40">
        <v>11233</v>
      </c>
      <c r="BQ27" s="40">
        <v>11233</v>
      </c>
      <c r="BR27" s="40">
        <v>0</v>
      </c>
      <c r="BS27" s="40">
        <v>0</v>
      </c>
      <c r="BT27" s="40">
        <v>0</v>
      </c>
      <c r="BU27" s="40">
        <v>118598.96000000002</v>
      </c>
      <c r="BV27" s="40">
        <v>118598.96000000002</v>
      </c>
      <c r="BW27" s="40">
        <v>0</v>
      </c>
      <c r="BX27" s="40">
        <v>0</v>
      </c>
      <c r="BY27" s="40">
        <v>0</v>
      </c>
      <c r="BZ27" s="87">
        <v>0</v>
      </c>
      <c r="CA27" s="40">
        <v>0</v>
      </c>
      <c r="CB27" s="40">
        <v>0</v>
      </c>
      <c r="CC27" s="40">
        <v>0</v>
      </c>
      <c r="CD27" s="40">
        <v>0</v>
      </c>
      <c r="CE27" s="40">
        <v>0</v>
      </c>
      <c r="CF27" s="40">
        <v>0</v>
      </c>
      <c r="CG27" s="40">
        <v>0</v>
      </c>
      <c r="CH27" s="40">
        <v>0</v>
      </c>
      <c r="CI27" s="40">
        <v>0</v>
      </c>
      <c r="CJ27" s="40">
        <v>0</v>
      </c>
      <c r="CK27" s="40">
        <v>0</v>
      </c>
      <c r="CL27" s="40">
        <v>0</v>
      </c>
      <c r="CM27" s="40">
        <v>0</v>
      </c>
      <c r="CN27" s="88">
        <v>0</v>
      </c>
      <c r="CO27" s="87">
        <v>0</v>
      </c>
      <c r="CP27" s="40">
        <v>0</v>
      </c>
      <c r="CQ27" s="40">
        <v>0</v>
      </c>
      <c r="CR27" s="40">
        <v>0</v>
      </c>
      <c r="CS27" s="40">
        <v>0</v>
      </c>
      <c r="CT27" s="40">
        <v>0</v>
      </c>
      <c r="CU27" s="40">
        <v>0</v>
      </c>
      <c r="CV27" s="40">
        <v>0</v>
      </c>
      <c r="CW27" s="40">
        <v>0</v>
      </c>
      <c r="CX27" s="40">
        <v>0</v>
      </c>
      <c r="CY27" s="40">
        <v>0</v>
      </c>
      <c r="CZ27" s="40">
        <v>0</v>
      </c>
      <c r="DA27" s="40">
        <v>0</v>
      </c>
      <c r="DB27" s="40">
        <v>0</v>
      </c>
      <c r="DC27" s="88">
        <v>0</v>
      </c>
      <c r="DD27" s="87">
        <v>0</v>
      </c>
      <c r="DE27" s="40">
        <v>0</v>
      </c>
      <c r="DF27" s="40">
        <v>0</v>
      </c>
      <c r="DG27" s="40">
        <v>0</v>
      </c>
      <c r="DH27" s="40">
        <v>0</v>
      </c>
      <c r="DI27" s="40">
        <v>0</v>
      </c>
      <c r="DJ27" s="40">
        <v>0</v>
      </c>
      <c r="DK27" s="40">
        <v>0</v>
      </c>
      <c r="DL27" s="40">
        <v>0</v>
      </c>
      <c r="DM27" s="40">
        <v>0</v>
      </c>
      <c r="DN27" s="40">
        <v>0</v>
      </c>
      <c r="DO27" s="40">
        <v>0</v>
      </c>
      <c r="DP27" s="40">
        <v>0</v>
      </c>
      <c r="DQ27" s="40">
        <v>0</v>
      </c>
      <c r="DR27" s="88">
        <v>0</v>
      </c>
      <c r="DS27" s="87">
        <v>0</v>
      </c>
      <c r="DT27" s="40">
        <v>0</v>
      </c>
      <c r="DU27" s="40">
        <v>0</v>
      </c>
      <c r="DV27" s="40">
        <v>0</v>
      </c>
      <c r="DW27" s="40">
        <v>0</v>
      </c>
      <c r="DX27" s="40">
        <v>0</v>
      </c>
      <c r="DY27" s="40">
        <v>0</v>
      </c>
      <c r="DZ27" s="40">
        <v>0</v>
      </c>
      <c r="EA27" s="40">
        <v>0</v>
      </c>
      <c r="EB27" s="40">
        <v>0</v>
      </c>
      <c r="EC27" s="40">
        <v>0</v>
      </c>
      <c r="ED27" s="40">
        <v>0</v>
      </c>
      <c r="EE27" s="40">
        <v>0</v>
      </c>
      <c r="EF27" s="40">
        <v>0</v>
      </c>
      <c r="EG27" s="88">
        <v>0</v>
      </c>
      <c r="EH27" s="87">
        <v>0</v>
      </c>
      <c r="EI27" s="40">
        <v>0</v>
      </c>
      <c r="EJ27" s="40">
        <v>0</v>
      </c>
      <c r="EK27" s="40">
        <v>0</v>
      </c>
      <c r="EL27" s="40">
        <v>0</v>
      </c>
      <c r="EM27" s="40">
        <v>0</v>
      </c>
      <c r="EN27" s="40">
        <v>0</v>
      </c>
      <c r="EO27" s="40">
        <v>0</v>
      </c>
      <c r="EP27" s="40">
        <v>0</v>
      </c>
      <c r="EQ27" s="40">
        <v>0</v>
      </c>
      <c r="ER27" s="40">
        <v>0</v>
      </c>
      <c r="ES27" s="40">
        <v>0</v>
      </c>
      <c r="ET27" s="40">
        <v>0</v>
      </c>
      <c r="EU27" s="40">
        <v>0</v>
      </c>
      <c r="EV27" s="88">
        <v>0</v>
      </c>
      <c r="EW27" s="87">
        <v>0</v>
      </c>
      <c r="EX27" s="40">
        <v>0</v>
      </c>
      <c r="EY27" s="40">
        <v>0</v>
      </c>
      <c r="EZ27" s="40">
        <v>0</v>
      </c>
      <c r="FA27" s="40">
        <v>0</v>
      </c>
      <c r="FB27" s="40">
        <v>0</v>
      </c>
      <c r="FC27" s="40">
        <v>0</v>
      </c>
      <c r="FD27" s="40">
        <v>0</v>
      </c>
      <c r="FE27" s="40">
        <v>0</v>
      </c>
      <c r="FF27" s="40">
        <v>0</v>
      </c>
      <c r="FG27" s="40">
        <v>0</v>
      </c>
      <c r="FH27" s="40">
        <v>0</v>
      </c>
      <c r="FI27" s="40">
        <v>0</v>
      </c>
      <c r="FJ27" s="40">
        <v>0</v>
      </c>
      <c r="FK27" s="88">
        <v>0</v>
      </c>
      <c r="FL27" s="87">
        <v>0</v>
      </c>
      <c r="FM27" s="40">
        <v>0</v>
      </c>
      <c r="FN27" s="40">
        <v>0</v>
      </c>
      <c r="FO27" s="40">
        <v>0</v>
      </c>
      <c r="FP27" s="40">
        <v>0</v>
      </c>
      <c r="FQ27" s="40">
        <v>0</v>
      </c>
      <c r="FR27" s="40">
        <v>0</v>
      </c>
      <c r="FS27" s="40">
        <v>0</v>
      </c>
      <c r="FT27" s="40">
        <v>0</v>
      </c>
      <c r="FU27" s="40">
        <v>0</v>
      </c>
      <c r="FV27" s="40">
        <v>0</v>
      </c>
      <c r="FW27" s="40">
        <v>0</v>
      </c>
      <c r="FX27" s="40">
        <v>0</v>
      </c>
      <c r="FY27" s="40">
        <v>0</v>
      </c>
      <c r="FZ27" s="88">
        <v>0</v>
      </c>
      <c r="GA27" s="87">
        <v>0</v>
      </c>
      <c r="GB27" s="40">
        <v>0</v>
      </c>
      <c r="GC27" s="40">
        <v>0</v>
      </c>
      <c r="GD27" s="40">
        <v>0</v>
      </c>
      <c r="GE27" s="40">
        <v>0</v>
      </c>
      <c r="GF27" s="40">
        <v>0</v>
      </c>
      <c r="GG27" s="40">
        <v>0</v>
      </c>
      <c r="GH27" s="40">
        <v>0</v>
      </c>
      <c r="GI27" s="40">
        <v>0</v>
      </c>
      <c r="GJ27" s="40">
        <v>0</v>
      </c>
      <c r="GK27" s="40">
        <v>0</v>
      </c>
      <c r="GL27" s="40">
        <v>0</v>
      </c>
      <c r="GM27" s="40">
        <v>0</v>
      </c>
      <c r="GN27" s="40">
        <v>0</v>
      </c>
      <c r="GO27" s="88">
        <v>0</v>
      </c>
    </row>
    <row r="28" spans="1:197" x14ac:dyDescent="0.2">
      <c r="A28" s="70">
        <v>22</v>
      </c>
      <c r="B28" s="3" t="s">
        <v>22</v>
      </c>
      <c r="C28" s="87">
        <v>891750.84</v>
      </c>
      <c r="D28" s="40">
        <v>222938</v>
      </c>
      <c r="E28" s="40">
        <v>222938</v>
      </c>
      <c r="F28" s="40">
        <v>222938</v>
      </c>
      <c r="G28" s="40">
        <v>222936.83999999997</v>
      </c>
      <c r="H28" s="40">
        <v>159497</v>
      </c>
      <c r="I28" s="40">
        <v>39874</v>
      </c>
      <c r="J28" s="40">
        <v>39874</v>
      </c>
      <c r="K28" s="40">
        <v>39874</v>
      </c>
      <c r="L28" s="40">
        <v>39875</v>
      </c>
      <c r="M28" s="40">
        <v>732253.84</v>
      </c>
      <c r="N28" s="40">
        <v>183063</v>
      </c>
      <c r="O28" s="40">
        <v>183063</v>
      </c>
      <c r="P28" s="40">
        <v>183063</v>
      </c>
      <c r="Q28" s="88">
        <v>183064.83999999997</v>
      </c>
      <c r="R28" s="87">
        <v>204989.07</v>
      </c>
      <c r="S28" s="40">
        <v>51247</v>
      </c>
      <c r="T28" s="40">
        <v>51247</v>
      </c>
      <c r="U28" s="40">
        <v>51247</v>
      </c>
      <c r="V28" s="40">
        <v>51248.070000000007</v>
      </c>
      <c r="W28" s="40">
        <v>36664</v>
      </c>
      <c r="X28" s="40">
        <v>9166</v>
      </c>
      <c r="Y28" s="40">
        <v>9166</v>
      </c>
      <c r="Z28" s="40">
        <v>9166</v>
      </c>
      <c r="AA28" s="40">
        <v>9166</v>
      </c>
      <c r="AB28" s="40">
        <v>168325.07</v>
      </c>
      <c r="AC28" s="40">
        <v>42081</v>
      </c>
      <c r="AD28" s="40">
        <v>42081</v>
      </c>
      <c r="AE28" s="40">
        <v>42081</v>
      </c>
      <c r="AF28" s="88">
        <v>42082.070000000007</v>
      </c>
      <c r="AG28" s="87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88">
        <v>0</v>
      </c>
      <c r="AV28" s="87">
        <v>0</v>
      </c>
      <c r="AW28" s="40">
        <v>0</v>
      </c>
      <c r="AX28" s="40">
        <v>0</v>
      </c>
      <c r="AY28" s="40">
        <v>0</v>
      </c>
      <c r="AZ28" s="40">
        <v>0</v>
      </c>
      <c r="BA28" s="18">
        <v>0</v>
      </c>
      <c r="BB28" s="18">
        <v>0</v>
      </c>
      <c r="BC28" s="18">
        <v>0</v>
      </c>
      <c r="BD28" s="18">
        <v>0</v>
      </c>
      <c r="BE28" s="18">
        <v>0</v>
      </c>
      <c r="BF28" s="18">
        <v>0</v>
      </c>
      <c r="BG28" s="18">
        <v>0</v>
      </c>
      <c r="BH28" s="18">
        <v>0</v>
      </c>
      <c r="BI28" s="18">
        <v>0</v>
      </c>
      <c r="BJ28" s="57">
        <v>0</v>
      </c>
      <c r="BK28" s="87">
        <v>705556.68000000017</v>
      </c>
      <c r="BL28" s="40">
        <v>705556.68000000017</v>
      </c>
      <c r="BM28" s="40">
        <v>0</v>
      </c>
      <c r="BN28" s="40">
        <v>0</v>
      </c>
      <c r="BO28" s="40">
        <v>0</v>
      </c>
      <c r="BP28" s="40">
        <v>126194</v>
      </c>
      <c r="BQ28" s="40">
        <v>126194</v>
      </c>
      <c r="BR28" s="40">
        <v>0</v>
      </c>
      <c r="BS28" s="40">
        <v>0</v>
      </c>
      <c r="BT28" s="40">
        <v>0</v>
      </c>
      <c r="BU28" s="40">
        <v>579362.68000000017</v>
      </c>
      <c r="BV28" s="40">
        <v>579362.68000000017</v>
      </c>
      <c r="BW28" s="40">
        <v>0</v>
      </c>
      <c r="BX28" s="40">
        <v>0</v>
      </c>
      <c r="BY28" s="40">
        <v>0</v>
      </c>
      <c r="BZ28" s="87">
        <v>0</v>
      </c>
      <c r="CA28" s="40">
        <v>0</v>
      </c>
      <c r="CB28" s="40">
        <v>0</v>
      </c>
      <c r="CC28" s="40">
        <v>0</v>
      </c>
      <c r="CD28" s="40">
        <v>0</v>
      </c>
      <c r="CE28" s="40">
        <v>0</v>
      </c>
      <c r="CF28" s="40">
        <v>0</v>
      </c>
      <c r="CG28" s="40">
        <v>0</v>
      </c>
      <c r="CH28" s="40">
        <v>0</v>
      </c>
      <c r="CI28" s="40">
        <v>0</v>
      </c>
      <c r="CJ28" s="40">
        <v>0</v>
      </c>
      <c r="CK28" s="40">
        <v>0</v>
      </c>
      <c r="CL28" s="40">
        <v>0</v>
      </c>
      <c r="CM28" s="40">
        <v>0</v>
      </c>
      <c r="CN28" s="88">
        <v>0</v>
      </c>
      <c r="CO28" s="87">
        <v>0</v>
      </c>
      <c r="CP28" s="40">
        <v>0</v>
      </c>
      <c r="CQ28" s="40">
        <v>0</v>
      </c>
      <c r="CR28" s="40">
        <v>0</v>
      </c>
      <c r="CS28" s="40">
        <v>0</v>
      </c>
      <c r="CT28" s="40">
        <v>0</v>
      </c>
      <c r="CU28" s="40">
        <v>0</v>
      </c>
      <c r="CV28" s="40">
        <v>0</v>
      </c>
      <c r="CW28" s="40">
        <v>0</v>
      </c>
      <c r="CX28" s="40">
        <v>0</v>
      </c>
      <c r="CY28" s="40">
        <v>0</v>
      </c>
      <c r="CZ28" s="40">
        <v>0</v>
      </c>
      <c r="DA28" s="40">
        <v>0</v>
      </c>
      <c r="DB28" s="40">
        <v>0</v>
      </c>
      <c r="DC28" s="88">
        <v>0</v>
      </c>
      <c r="DD28" s="87">
        <v>0</v>
      </c>
      <c r="DE28" s="40">
        <v>0</v>
      </c>
      <c r="DF28" s="40">
        <v>0</v>
      </c>
      <c r="DG28" s="40">
        <v>0</v>
      </c>
      <c r="DH28" s="40">
        <v>0</v>
      </c>
      <c r="DI28" s="40">
        <v>0</v>
      </c>
      <c r="DJ28" s="40">
        <v>0</v>
      </c>
      <c r="DK28" s="40">
        <v>0</v>
      </c>
      <c r="DL28" s="40">
        <v>0</v>
      </c>
      <c r="DM28" s="40">
        <v>0</v>
      </c>
      <c r="DN28" s="40">
        <v>0</v>
      </c>
      <c r="DO28" s="40">
        <v>0</v>
      </c>
      <c r="DP28" s="40">
        <v>0</v>
      </c>
      <c r="DQ28" s="40">
        <v>0</v>
      </c>
      <c r="DR28" s="88">
        <v>0</v>
      </c>
      <c r="DS28" s="87">
        <v>0</v>
      </c>
      <c r="DT28" s="40">
        <v>0</v>
      </c>
      <c r="DU28" s="40">
        <v>0</v>
      </c>
      <c r="DV28" s="40">
        <v>0</v>
      </c>
      <c r="DW28" s="40">
        <v>0</v>
      </c>
      <c r="DX28" s="40">
        <v>0</v>
      </c>
      <c r="DY28" s="40">
        <v>0</v>
      </c>
      <c r="DZ28" s="40">
        <v>0</v>
      </c>
      <c r="EA28" s="40">
        <v>0</v>
      </c>
      <c r="EB28" s="40">
        <v>0</v>
      </c>
      <c r="EC28" s="40">
        <v>0</v>
      </c>
      <c r="ED28" s="40">
        <v>0</v>
      </c>
      <c r="EE28" s="40">
        <v>0</v>
      </c>
      <c r="EF28" s="40">
        <v>0</v>
      </c>
      <c r="EG28" s="88">
        <v>0</v>
      </c>
      <c r="EH28" s="87">
        <v>0</v>
      </c>
      <c r="EI28" s="40">
        <v>0</v>
      </c>
      <c r="EJ28" s="40">
        <v>0</v>
      </c>
      <c r="EK28" s="40">
        <v>0</v>
      </c>
      <c r="EL28" s="40">
        <v>0</v>
      </c>
      <c r="EM28" s="40">
        <v>0</v>
      </c>
      <c r="EN28" s="40">
        <v>0</v>
      </c>
      <c r="EO28" s="40">
        <v>0</v>
      </c>
      <c r="EP28" s="40">
        <v>0</v>
      </c>
      <c r="EQ28" s="40">
        <v>0</v>
      </c>
      <c r="ER28" s="40">
        <v>0</v>
      </c>
      <c r="ES28" s="40">
        <v>0</v>
      </c>
      <c r="ET28" s="40">
        <v>0</v>
      </c>
      <c r="EU28" s="40">
        <v>0</v>
      </c>
      <c r="EV28" s="88">
        <v>0</v>
      </c>
      <c r="EW28" s="87">
        <v>0</v>
      </c>
      <c r="EX28" s="40">
        <v>0</v>
      </c>
      <c r="EY28" s="40">
        <v>0</v>
      </c>
      <c r="EZ28" s="40">
        <v>0</v>
      </c>
      <c r="FA28" s="40">
        <v>0</v>
      </c>
      <c r="FB28" s="40">
        <v>0</v>
      </c>
      <c r="FC28" s="40">
        <v>0</v>
      </c>
      <c r="FD28" s="40">
        <v>0</v>
      </c>
      <c r="FE28" s="40">
        <v>0</v>
      </c>
      <c r="FF28" s="40">
        <v>0</v>
      </c>
      <c r="FG28" s="40">
        <v>0</v>
      </c>
      <c r="FH28" s="40">
        <v>0</v>
      </c>
      <c r="FI28" s="40">
        <v>0</v>
      </c>
      <c r="FJ28" s="40">
        <v>0</v>
      </c>
      <c r="FK28" s="88">
        <v>0</v>
      </c>
      <c r="FL28" s="87">
        <v>0</v>
      </c>
      <c r="FM28" s="40">
        <v>0</v>
      </c>
      <c r="FN28" s="40">
        <v>0</v>
      </c>
      <c r="FO28" s="40">
        <v>0</v>
      </c>
      <c r="FP28" s="40">
        <v>0</v>
      </c>
      <c r="FQ28" s="40">
        <v>0</v>
      </c>
      <c r="FR28" s="40">
        <v>0</v>
      </c>
      <c r="FS28" s="40">
        <v>0</v>
      </c>
      <c r="FT28" s="40">
        <v>0</v>
      </c>
      <c r="FU28" s="40">
        <v>0</v>
      </c>
      <c r="FV28" s="40">
        <v>0</v>
      </c>
      <c r="FW28" s="40">
        <v>0</v>
      </c>
      <c r="FX28" s="40">
        <v>0</v>
      </c>
      <c r="FY28" s="40">
        <v>0</v>
      </c>
      <c r="FZ28" s="88">
        <v>0</v>
      </c>
      <c r="GA28" s="87">
        <v>0</v>
      </c>
      <c r="GB28" s="40">
        <v>0</v>
      </c>
      <c r="GC28" s="40">
        <v>0</v>
      </c>
      <c r="GD28" s="40">
        <v>0</v>
      </c>
      <c r="GE28" s="40">
        <v>0</v>
      </c>
      <c r="GF28" s="40">
        <v>0</v>
      </c>
      <c r="GG28" s="40">
        <v>0</v>
      </c>
      <c r="GH28" s="40">
        <v>0</v>
      </c>
      <c r="GI28" s="40">
        <v>0</v>
      </c>
      <c r="GJ28" s="40">
        <v>0</v>
      </c>
      <c r="GK28" s="40">
        <v>0</v>
      </c>
      <c r="GL28" s="40">
        <v>0</v>
      </c>
      <c r="GM28" s="40">
        <v>0</v>
      </c>
      <c r="GN28" s="40">
        <v>0</v>
      </c>
      <c r="GO28" s="88">
        <v>0</v>
      </c>
    </row>
    <row r="29" spans="1:197" x14ac:dyDescent="0.2">
      <c r="A29" s="70">
        <v>23</v>
      </c>
      <c r="B29" s="3" t="s">
        <v>23</v>
      </c>
      <c r="C29" s="87">
        <v>797138.64</v>
      </c>
      <c r="D29" s="40">
        <v>199285</v>
      </c>
      <c r="E29" s="40">
        <v>199285</v>
      </c>
      <c r="F29" s="40">
        <v>199285</v>
      </c>
      <c r="G29" s="40">
        <v>199283.64</v>
      </c>
      <c r="H29" s="40">
        <v>55661</v>
      </c>
      <c r="I29" s="40">
        <v>13915</v>
      </c>
      <c r="J29" s="40">
        <v>13915</v>
      </c>
      <c r="K29" s="40">
        <v>13915</v>
      </c>
      <c r="L29" s="40">
        <v>13916</v>
      </c>
      <c r="M29" s="40">
        <v>741477.64</v>
      </c>
      <c r="N29" s="40">
        <v>185369</v>
      </c>
      <c r="O29" s="40">
        <v>185369</v>
      </c>
      <c r="P29" s="40">
        <v>185369</v>
      </c>
      <c r="Q29" s="88">
        <v>185370.64</v>
      </c>
      <c r="R29" s="87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88">
        <v>0</v>
      </c>
      <c r="AG29" s="87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0</v>
      </c>
      <c r="AO29" s="40">
        <v>0</v>
      </c>
      <c r="AP29" s="40">
        <v>0</v>
      </c>
      <c r="AQ29" s="40">
        <v>0</v>
      </c>
      <c r="AR29" s="40">
        <v>0</v>
      </c>
      <c r="AS29" s="40">
        <v>0</v>
      </c>
      <c r="AT29" s="40">
        <v>0</v>
      </c>
      <c r="AU29" s="88">
        <v>0</v>
      </c>
      <c r="AV29" s="87">
        <v>0</v>
      </c>
      <c r="AW29" s="40">
        <v>0</v>
      </c>
      <c r="AX29" s="40">
        <v>0</v>
      </c>
      <c r="AY29" s="40">
        <v>0</v>
      </c>
      <c r="AZ29" s="40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57">
        <v>0</v>
      </c>
      <c r="BK29" s="87">
        <v>421367.68000000005</v>
      </c>
      <c r="BL29" s="40">
        <v>421367.68000000005</v>
      </c>
      <c r="BM29" s="40">
        <v>0</v>
      </c>
      <c r="BN29" s="40">
        <v>0</v>
      </c>
      <c r="BO29" s="40">
        <v>0</v>
      </c>
      <c r="BP29" s="40">
        <v>29422</v>
      </c>
      <c r="BQ29" s="40">
        <v>29422</v>
      </c>
      <c r="BR29" s="40">
        <v>0</v>
      </c>
      <c r="BS29" s="40">
        <v>0</v>
      </c>
      <c r="BT29" s="40">
        <v>0</v>
      </c>
      <c r="BU29" s="40">
        <v>391945.68000000005</v>
      </c>
      <c r="BV29" s="40">
        <v>391945.68000000005</v>
      </c>
      <c r="BW29" s="40">
        <v>0</v>
      </c>
      <c r="BX29" s="40">
        <v>0</v>
      </c>
      <c r="BY29" s="40">
        <v>0</v>
      </c>
      <c r="BZ29" s="87">
        <v>0</v>
      </c>
      <c r="CA29" s="40">
        <v>0</v>
      </c>
      <c r="CB29" s="40">
        <v>0</v>
      </c>
      <c r="CC29" s="40">
        <v>0</v>
      </c>
      <c r="CD29" s="40">
        <v>0</v>
      </c>
      <c r="CE29" s="40">
        <v>0</v>
      </c>
      <c r="CF29" s="40">
        <v>0</v>
      </c>
      <c r="CG29" s="40">
        <v>0</v>
      </c>
      <c r="CH29" s="40">
        <v>0</v>
      </c>
      <c r="CI29" s="40">
        <v>0</v>
      </c>
      <c r="CJ29" s="40">
        <v>0</v>
      </c>
      <c r="CK29" s="40">
        <v>0</v>
      </c>
      <c r="CL29" s="40">
        <v>0</v>
      </c>
      <c r="CM29" s="40">
        <v>0</v>
      </c>
      <c r="CN29" s="88">
        <v>0</v>
      </c>
      <c r="CO29" s="87">
        <v>0</v>
      </c>
      <c r="CP29" s="40">
        <v>0</v>
      </c>
      <c r="CQ29" s="40">
        <v>0</v>
      </c>
      <c r="CR29" s="40">
        <v>0</v>
      </c>
      <c r="CS29" s="40">
        <v>0</v>
      </c>
      <c r="CT29" s="40">
        <v>0</v>
      </c>
      <c r="CU29" s="40">
        <v>0</v>
      </c>
      <c r="CV29" s="40">
        <v>0</v>
      </c>
      <c r="CW29" s="40">
        <v>0</v>
      </c>
      <c r="CX29" s="40">
        <v>0</v>
      </c>
      <c r="CY29" s="40">
        <v>0</v>
      </c>
      <c r="CZ29" s="40">
        <v>0</v>
      </c>
      <c r="DA29" s="40">
        <v>0</v>
      </c>
      <c r="DB29" s="40">
        <v>0</v>
      </c>
      <c r="DC29" s="88">
        <v>0</v>
      </c>
      <c r="DD29" s="87">
        <v>0</v>
      </c>
      <c r="DE29" s="40">
        <v>0</v>
      </c>
      <c r="DF29" s="40">
        <v>0</v>
      </c>
      <c r="DG29" s="40">
        <v>0</v>
      </c>
      <c r="DH29" s="40">
        <v>0</v>
      </c>
      <c r="DI29" s="40">
        <v>0</v>
      </c>
      <c r="DJ29" s="40">
        <v>0</v>
      </c>
      <c r="DK29" s="40">
        <v>0</v>
      </c>
      <c r="DL29" s="40">
        <v>0</v>
      </c>
      <c r="DM29" s="40">
        <v>0</v>
      </c>
      <c r="DN29" s="40">
        <v>0</v>
      </c>
      <c r="DO29" s="40">
        <v>0</v>
      </c>
      <c r="DP29" s="40">
        <v>0</v>
      </c>
      <c r="DQ29" s="40">
        <v>0</v>
      </c>
      <c r="DR29" s="88">
        <v>0</v>
      </c>
      <c r="DS29" s="87">
        <v>0</v>
      </c>
      <c r="DT29" s="40">
        <v>0</v>
      </c>
      <c r="DU29" s="40">
        <v>0</v>
      </c>
      <c r="DV29" s="40">
        <v>0</v>
      </c>
      <c r="DW29" s="40">
        <v>0</v>
      </c>
      <c r="DX29" s="40">
        <v>0</v>
      </c>
      <c r="DY29" s="40">
        <v>0</v>
      </c>
      <c r="DZ29" s="40">
        <v>0</v>
      </c>
      <c r="EA29" s="40">
        <v>0</v>
      </c>
      <c r="EB29" s="40">
        <v>0</v>
      </c>
      <c r="EC29" s="40">
        <v>0</v>
      </c>
      <c r="ED29" s="40">
        <v>0</v>
      </c>
      <c r="EE29" s="40">
        <v>0</v>
      </c>
      <c r="EF29" s="40">
        <v>0</v>
      </c>
      <c r="EG29" s="88">
        <v>0</v>
      </c>
      <c r="EH29" s="87">
        <v>0</v>
      </c>
      <c r="EI29" s="40">
        <v>0</v>
      </c>
      <c r="EJ29" s="40">
        <v>0</v>
      </c>
      <c r="EK29" s="40">
        <v>0</v>
      </c>
      <c r="EL29" s="40">
        <v>0</v>
      </c>
      <c r="EM29" s="40">
        <v>0</v>
      </c>
      <c r="EN29" s="40">
        <v>0</v>
      </c>
      <c r="EO29" s="40">
        <v>0</v>
      </c>
      <c r="EP29" s="40">
        <v>0</v>
      </c>
      <c r="EQ29" s="40">
        <v>0</v>
      </c>
      <c r="ER29" s="40">
        <v>0</v>
      </c>
      <c r="ES29" s="40">
        <v>0</v>
      </c>
      <c r="ET29" s="40">
        <v>0</v>
      </c>
      <c r="EU29" s="40">
        <v>0</v>
      </c>
      <c r="EV29" s="88">
        <v>0</v>
      </c>
      <c r="EW29" s="87">
        <v>0</v>
      </c>
      <c r="EX29" s="40">
        <v>0</v>
      </c>
      <c r="EY29" s="40">
        <v>0</v>
      </c>
      <c r="EZ29" s="40">
        <v>0</v>
      </c>
      <c r="FA29" s="40">
        <v>0</v>
      </c>
      <c r="FB29" s="40">
        <v>0</v>
      </c>
      <c r="FC29" s="40">
        <v>0</v>
      </c>
      <c r="FD29" s="40">
        <v>0</v>
      </c>
      <c r="FE29" s="40">
        <v>0</v>
      </c>
      <c r="FF29" s="40">
        <v>0</v>
      </c>
      <c r="FG29" s="40">
        <v>0</v>
      </c>
      <c r="FH29" s="40">
        <v>0</v>
      </c>
      <c r="FI29" s="40">
        <v>0</v>
      </c>
      <c r="FJ29" s="40">
        <v>0</v>
      </c>
      <c r="FK29" s="88">
        <v>0</v>
      </c>
      <c r="FL29" s="87">
        <v>0</v>
      </c>
      <c r="FM29" s="40">
        <v>0</v>
      </c>
      <c r="FN29" s="40">
        <v>0</v>
      </c>
      <c r="FO29" s="40">
        <v>0</v>
      </c>
      <c r="FP29" s="40">
        <v>0</v>
      </c>
      <c r="FQ29" s="40">
        <v>0</v>
      </c>
      <c r="FR29" s="40">
        <v>0</v>
      </c>
      <c r="FS29" s="40">
        <v>0</v>
      </c>
      <c r="FT29" s="40">
        <v>0</v>
      </c>
      <c r="FU29" s="40">
        <v>0</v>
      </c>
      <c r="FV29" s="40">
        <v>0</v>
      </c>
      <c r="FW29" s="40">
        <v>0</v>
      </c>
      <c r="FX29" s="40">
        <v>0</v>
      </c>
      <c r="FY29" s="40">
        <v>0</v>
      </c>
      <c r="FZ29" s="88">
        <v>0</v>
      </c>
      <c r="GA29" s="87">
        <v>0</v>
      </c>
      <c r="GB29" s="40">
        <v>0</v>
      </c>
      <c r="GC29" s="40">
        <v>0</v>
      </c>
      <c r="GD29" s="40">
        <v>0</v>
      </c>
      <c r="GE29" s="40">
        <v>0</v>
      </c>
      <c r="GF29" s="40">
        <v>0</v>
      </c>
      <c r="GG29" s="40">
        <v>0</v>
      </c>
      <c r="GH29" s="40">
        <v>0</v>
      </c>
      <c r="GI29" s="40">
        <v>0</v>
      </c>
      <c r="GJ29" s="40">
        <v>0</v>
      </c>
      <c r="GK29" s="40">
        <v>0</v>
      </c>
      <c r="GL29" s="40">
        <v>0</v>
      </c>
      <c r="GM29" s="40">
        <v>0</v>
      </c>
      <c r="GN29" s="40">
        <v>0</v>
      </c>
      <c r="GO29" s="88">
        <v>0</v>
      </c>
    </row>
    <row r="30" spans="1:197" x14ac:dyDescent="0.2">
      <c r="A30" s="70">
        <v>24</v>
      </c>
      <c r="B30" s="3" t="s">
        <v>24</v>
      </c>
      <c r="C30" s="87">
        <v>569992.07000000007</v>
      </c>
      <c r="D30" s="40">
        <v>142498</v>
      </c>
      <c r="E30" s="40">
        <v>142498</v>
      </c>
      <c r="F30" s="40">
        <v>142498</v>
      </c>
      <c r="G30" s="40">
        <v>142498.07000000007</v>
      </c>
      <c r="H30" s="40">
        <v>73511</v>
      </c>
      <c r="I30" s="40">
        <v>18378</v>
      </c>
      <c r="J30" s="40">
        <v>18378</v>
      </c>
      <c r="K30" s="40">
        <v>18378</v>
      </c>
      <c r="L30" s="40">
        <v>18377</v>
      </c>
      <c r="M30" s="40">
        <v>496481.07000000007</v>
      </c>
      <c r="N30" s="40">
        <v>124120</v>
      </c>
      <c r="O30" s="40">
        <v>124120</v>
      </c>
      <c r="P30" s="40">
        <v>124120</v>
      </c>
      <c r="Q30" s="88">
        <v>124121.07000000007</v>
      </c>
      <c r="R30" s="87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88">
        <v>0</v>
      </c>
      <c r="AG30" s="87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v>0</v>
      </c>
      <c r="AT30" s="40">
        <v>0</v>
      </c>
      <c r="AU30" s="88">
        <v>0</v>
      </c>
      <c r="AV30" s="87">
        <v>0</v>
      </c>
      <c r="AW30" s="40">
        <v>0</v>
      </c>
      <c r="AX30" s="40">
        <v>0</v>
      </c>
      <c r="AY30" s="40">
        <v>0</v>
      </c>
      <c r="AZ30" s="40">
        <v>0</v>
      </c>
      <c r="BA30" s="18">
        <v>0</v>
      </c>
      <c r="BB30" s="18">
        <v>0</v>
      </c>
      <c r="BC30" s="18">
        <v>0</v>
      </c>
      <c r="BD30" s="18">
        <v>0</v>
      </c>
      <c r="BE30" s="18">
        <v>0</v>
      </c>
      <c r="BF30" s="18">
        <v>0</v>
      </c>
      <c r="BG30" s="18">
        <v>0</v>
      </c>
      <c r="BH30" s="18">
        <v>0</v>
      </c>
      <c r="BI30" s="18">
        <v>0</v>
      </c>
      <c r="BJ30" s="57">
        <v>0</v>
      </c>
      <c r="BK30" s="87">
        <v>227958.56</v>
      </c>
      <c r="BL30" s="40">
        <v>227958.56</v>
      </c>
      <c r="BM30" s="40">
        <v>0</v>
      </c>
      <c r="BN30" s="40">
        <v>0</v>
      </c>
      <c r="BO30" s="40">
        <v>0</v>
      </c>
      <c r="BP30" s="40">
        <v>29399</v>
      </c>
      <c r="BQ30" s="40">
        <v>29399</v>
      </c>
      <c r="BR30" s="40">
        <v>0</v>
      </c>
      <c r="BS30" s="40">
        <v>0</v>
      </c>
      <c r="BT30" s="40">
        <v>0</v>
      </c>
      <c r="BU30" s="40">
        <v>198559.56</v>
      </c>
      <c r="BV30" s="40">
        <v>198559.56</v>
      </c>
      <c r="BW30" s="40">
        <v>0</v>
      </c>
      <c r="BX30" s="40">
        <v>0</v>
      </c>
      <c r="BY30" s="40">
        <v>0</v>
      </c>
      <c r="BZ30" s="87">
        <v>0</v>
      </c>
      <c r="CA30" s="40">
        <v>0</v>
      </c>
      <c r="CB30" s="40">
        <v>0</v>
      </c>
      <c r="CC30" s="40">
        <v>0</v>
      </c>
      <c r="CD30" s="40">
        <v>0</v>
      </c>
      <c r="CE30" s="40">
        <v>0</v>
      </c>
      <c r="CF30" s="40">
        <v>0</v>
      </c>
      <c r="CG30" s="40">
        <v>0</v>
      </c>
      <c r="CH30" s="40">
        <v>0</v>
      </c>
      <c r="CI30" s="40">
        <v>0</v>
      </c>
      <c r="CJ30" s="40">
        <v>0</v>
      </c>
      <c r="CK30" s="40">
        <v>0</v>
      </c>
      <c r="CL30" s="40">
        <v>0</v>
      </c>
      <c r="CM30" s="40">
        <v>0</v>
      </c>
      <c r="CN30" s="88">
        <v>0</v>
      </c>
      <c r="CO30" s="87">
        <v>0</v>
      </c>
      <c r="CP30" s="40">
        <v>0</v>
      </c>
      <c r="CQ30" s="40">
        <v>0</v>
      </c>
      <c r="CR30" s="40">
        <v>0</v>
      </c>
      <c r="CS30" s="40">
        <v>0</v>
      </c>
      <c r="CT30" s="40">
        <v>0</v>
      </c>
      <c r="CU30" s="40">
        <v>0</v>
      </c>
      <c r="CV30" s="40">
        <v>0</v>
      </c>
      <c r="CW30" s="40">
        <v>0</v>
      </c>
      <c r="CX30" s="40">
        <v>0</v>
      </c>
      <c r="CY30" s="40">
        <v>0</v>
      </c>
      <c r="CZ30" s="40">
        <v>0</v>
      </c>
      <c r="DA30" s="40">
        <v>0</v>
      </c>
      <c r="DB30" s="40">
        <v>0</v>
      </c>
      <c r="DC30" s="88">
        <v>0</v>
      </c>
      <c r="DD30" s="87">
        <v>0</v>
      </c>
      <c r="DE30" s="40">
        <v>0</v>
      </c>
      <c r="DF30" s="40">
        <v>0</v>
      </c>
      <c r="DG30" s="40">
        <v>0</v>
      </c>
      <c r="DH30" s="40">
        <v>0</v>
      </c>
      <c r="DI30" s="40">
        <v>0</v>
      </c>
      <c r="DJ30" s="40">
        <v>0</v>
      </c>
      <c r="DK30" s="40">
        <v>0</v>
      </c>
      <c r="DL30" s="40">
        <v>0</v>
      </c>
      <c r="DM30" s="40">
        <v>0</v>
      </c>
      <c r="DN30" s="40">
        <v>0</v>
      </c>
      <c r="DO30" s="40">
        <v>0</v>
      </c>
      <c r="DP30" s="40">
        <v>0</v>
      </c>
      <c r="DQ30" s="40">
        <v>0</v>
      </c>
      <c r="DR30" s="88">
        <v>0</v>
      </c>
      <c r="DS30" s="87">
        <v>0</v>
      </c>
      <c r="DT30" s="40">
        <v>0</v>
      </c>
      <c r="DU30" s="40">
        <v>0</v>
      </c>
      <c r="DV30" s="40">
        <v>0</v>
      </c>
      <c r="DW30" s="40">
        <v>0</v>
      </c>
      <c r="DX30" s="40">
        <v>0</v>
      </c>
      <c r="DY30" s="40">
        <v>0</v>
      </c>
      <c r="DZ30" s="40">
        <v>0</v>
      </c>
      <c r="EA30" s="40">
        <v>0</v>
      </c>
      <c r="EB30" s="40">
        <v>0</v>
      </c>
      <c r="EC30" s="40">
        <v>0</v>
      </c>
      <c r="ED30" s="40">
        <v>0</v>
      </c>
      <c r="EE30" s="40">
        <v>0</v>
      </c>
      <c r="EF30" s="40">
        <v>0</v>
      </c>
      <c r="EG30" s="88">
        <v>0</v>
      </c>
      <c r="EH30" s="87">
        <v>0</v>
      </c>
      <c r="EI30" s="40">
        <v>0</v>
      </c>
      <c r="EJ30" s="40">
        <v>0</v>
      </c>
      <c r="EK30" s="40">
        <v>0</v>
      </c>
      <c r="EL30" s="40">
        <v>0</v>
      </c>
      <c r="EM30" s="40">
        <v>0</v>
      </c>
      <c r="EN30" s="40">
        <v>0</v>
      </c>
      <c r="EO30" s="40">
        <v>0</v>
      </c>
      <c r="EP30" s="40">
        <v>0</v>
      </c>
      <c r="EQ30" s="40">
        <v>0</v>
      </c>
      <c r="ER30" s="40">
        <v>0</v>
      </c>
      <c r="ES30" s="40">
        <v>0</v>
      </c>
      <c r="ET30" s="40">
        <v>0</v>
      </c>
      <c r="EU30" s="40">
        <v>0</v>
      </c>
      <c r="EV30" s="88">
        <v>0</v>
      </c>
      <c r="EW30" s="87">
        <v>0</v>
      </c>
      <c r="EX30" s="40">
        <v>0</v>
      </c>
      <c r="EY30" s="40">
        <v>0</v>
      </c>
      <c r="EZ30" s="40">
        <v>0</v>
      </c>
      <c r="FA30" s="40">
        <v>0</v>
      </c>
      <c r="FB30" s="40">
        <v>0</v>
      </c>
      <c r="FC30" s="40">
        <v>0</v>
      </c>
      <c r="FD30" s="40">
        <v>0</v>
      </c>
      <c r="FE30" s="40">
        <v>0</v>
      </c>
      <c r="FF30" s="40">
        <v>0</v>
      </c>
      <c r="FG30" s="40">
        <v>0</v>
      </c>
      <c r="FH30" s="40">
        <v>0</v>
      </c>
      <c r="FI30" s="40">
        <v>0</v>
      </c>
      <c r="FJ30" s="40">
        <v>0</v>
      </c>
      <c r="FK30" s="88">
        <v>0</v>
      </c>
      <c r="FL30" s="87">
        <v>0</v>
      </c>
      <c r="FM30" s="40">
        <v>0</v>
      </c>
      <c r="FN30" s="40">
        <v>0</v>
      </c>
      <c r="FO30" s="40">
        <v>0</v>
      </c>
      <c r="FP30" s="40">
        <v>0</v>
      </c>
      <c r="FQ30" s="40">
        <v>0</v>
      </c>
      <c r="FR30" s="40">
        <v>0</v>
      </c>
      <c r="FS30" s="40">
        <v>0</v>
      </c>
      <c r="FT30" s="40">
        <v>0</v>
      </c>
      <c r="FU30" s="40">
        <v>0</v>
      </c>
      <c r="FV30" s="40">
        <v>0</v>
      </c>
      <c r="FW30" s="40">
        <v>0</v>
      </c>
      <c r="FX30" s="40">
        <v>0</v>
      </c>
      <c r="FY30" s="40">
        <v>0</v>
      </c>
      <c r="FZ30" s="88">
        <v>0</v>
      </c>
      <c r="GA30" s="87">
        <v>0</v>
      </c>
      <c r="GB30" s="40">
        <v>0</v>
      </c>
      <c r="GC30" s="40">
        <v>0</v>
      </c>
      <c r="GD30" s="40">
        <v>0</v>
      </c>
      <c r="GE30" s="40">
        <v>0</v>
      </c>
      <c r="GF30" s="40">
        <v>0</v>
      </c>
      <c r="GG30" s="40">
        <v>0</v>
      </c>
      <c r="GH30" s="40">
        <v>0</v>
      </c>
      <c r="GI30" s="40">
        <v>0</v>
      </c>
      <c r="GJ30" s="40">
        <v>0</v>
      </c>
      <c r="GK30" s="40">
        <v>0</v>
      </c>
      <c r="GL30" s="40">
        <v>0</v>
      </c>
      <c r="GM30" s="40">
        <v>0</v>
      </c>
      <c r="GN30" s="40">
        <v>0</v>
      </c>
      <c r="GO30" s="88">
        <v>0</v>
      </c>
    </row>
    <row r="31" spans="1:197" ht="30" x14ac:dyDescent="0.2">
      <c r="A31" s="70">
        <v>25</v>
      </c>
      <c r="B31" s="3" t="s">
        <v>68</v>
      </c>
      <c r="C31" s="87">
        <v>3909240.4400000004</v>
      </c>
      <c r="D31" s="40">
        <v>977310</v>
      </c>
      <c r="E31" s="40">
        <v>977310</v>
      </c>
      <c r="F31" s="40">
        <v>977310</v>
      </c>
      <c r="G31" s="40">
        <v>977310.44000000041</v>
      </c>
      <c r="H31" s="40">
        <v>2098206</v>
      </c>
      <c r="I31" s="40">
        <v>524552</v>
      </c>
      <c r="J31" s="40">
        <v>524552</v>
      </c>
      <c r="K31" s="40">
        <v>524552</v>
      </c>
      <c r="L31" s="40">
        <v>524550</v>
      </c>
      <c r="M31" s="40">
        <v>1811034.4400000004</v>
      </c>
      <c r="N31" s="40">
        <v>452759</v>
      </c>
      <c r="O31" s="40">
        <v>452759</v>
      </c>
      <c r="P31" s="40">
        <v>452759</v>
      </c>
      <c r="Q31" s="88">
        <v>452757.44000000041</v>
      </c>
      <c r="R31" s="87">
        <v>8959303.3300000001</v>
      </c>
      <c r="S31" s="40">
        <v>2239826</v>
      </c>
      <c r="T31" s="40">
        <v>2239826</v>
      </c>
      <c r="U31" s="40">
        <v>2239826</v>
      </c>
      <c r="V31" s="40">
        <v>2239825.33</v>
      </c>
      <c r="W31" s="40">
        <v>4808725</v>
      </c>
      <c r="X31" s="40">
        <v>1202181</v>
      </c>
      <c r="Y31" s="40">
        <v>1202181</v>
      </c>
      <c r="Z31" s="40">
        <v>1202181</v>
      </c>
      <c r="AA31" s="40">
        <v>1202182</v>
      </c>
      <c r="AB31" s="40">
        <v>4150578.33</v>
      </c>
      <c r="AC31" s="40">
        <v>1037645</v>
      </c>
      <c r="AD31" s="40">
        <v>1037645</v>
      </c>
      <c r="AE31" s="40">
        <v>1037645</v>
      </c>
      <c r="AF31" s="88">
        <v>1037643.3300000001</v>
      </c>
      <c r="AG31" s="87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0</v>
      </c>
      <c r="AT31" s="40">
        <v>0</v>
      </c>
      <c r="AU31" s="88">
        <v>0</v>
      </c>
      <c r="AV31" s="87">
        <v>0</v>
      </c>
      <c r="AW31" s="40">
        <v>0</v>
      </c>
      <c r="AX31" s="40">
        <v>0</v>
      </c>
      <c r="AY31" s="40">
        <v>0</v>
      </c>
      <c r="AZ31" s="40">
        <v>0</v>
      </c>
      <c r="BA31" s="18">
        <v>0</v>
      </c>
      <c r="BB31" s="18">
        <v>0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57">
        <v>0</v>
      </c>
      <c r="BK31" s="87">
        <v>16774226.16</v>
      </c>
      <c r="BL31" s="40">
        <v>4193557</v>
      </c>
      <c r="BM31" s="40">
        <v>4193557</v>
      </c>
      <c r="BN31" s="40">
        <v>4193557</v>
      </c>
      <c r="BO31" s="40">
        <v>4193555.16</v>
      </c>
      <c r="BP31" s="40">
        <v>9003226</v>
      </c>
      <c r="BQ31" s="40">
        <v>2250807</v>
      </c>
      <c r="BR31" s="40">
        <v>2250807</v>
      </c>
      <c r="BS31" s="40">
        <v>2250807</v>
      </c>
      <c r="BT31" s="40">
        <v>2250805</v>
      </c>
      <c r="BU31" s="40">
        <v>7771000.1600000001</v>
      </c>
      <c r="BV31" s="40">
        <v>1942750</v>
      </c>
      <c r="BW31" s="40">
        <v>1942750</v>
      </c>
      <c r="BX31" s="40">
        <v>1942750</v>
      </c>
      <c r="BY31" s="88">
        <v>1942750.1600000001</v>
      </c>
      <c r="BZ31" s="87">
        <v>14680246.280000001</v>
      </c>
      <c r="CA31" s="40">
        <v>3670062</v>
      </c>
      <c r="CB31" s="40">
        <v>3670062</v>
      </c>
      <c r="CC31" s="40">
        <v>3670062</v>
      </c>
      <c r="CD31" s="40">
        <v>3670060.2800000012</v>
      </c>
      <c r="CE31" s="40">
        <v>7879325</v>
      </c>
      <c r="CF31" s="40">
        <v>1969831</v>
      </c>
      <c r="CG31" s="40">
        <v>1969831</v>
      </c>
      <c r="CH31" s="40">
        <v>1969831</v>
      </c>
      <c r="CI31" s="40">
        <v>1969832</v>
      </c>
      <c r="CJ31" s="40">
        <v>6800921.2800000012</v>
      </c>
      <c r="CK31" s="40">
        <v>1700230</v>
      </c>
      <c r="CL31" s="40">
        <v>1700230</v>
      </c>
      <c r="CM31" s="40">
        <v>1700230</v>
      </c>
      <c r="CN31" s="88">
        <v>1700231.2800000012</v>
      </c>
      <c r="CO31" s="87">
        <v>15136524.030000001</v>
      </c>
      <c r="CP31" s="40">
        <v>3784131</v>
      </c>
      <c r="CQ31" s="40">
        <v>3784131</v>
      </c>
      <c r="CR31" s="40">
        <v>3784131</v>
      </c>
      <c r="CS31" s="40">
        <v>3784131.0300000012</v>
      </c>
      <c r="CT31" s="40">
        <v>8124223</v>
      </c>
      <c r="CU31" s="40">
        <v>2031056</v>
      </c>
      <c r="CV31" s="40">
        <v>2031056</v>
      </c>
      <c r="CW31" s="40">
        <v>2031056</v>
      </c>
      <c r="CX31" s="40">
        <v>2031055</v>
      </c>
      <c r="CY31" s="40">
        <v>7012301.0300000012</v>
      </c>
      <c r="CZ31" s="40">
        <v>1753075</v>
      </c>
      <c r="DA31" s="40">
        <v>1753075</v>
      </c>
      <c r="DB31" s="40">
        <v>1753075</v>
      </c>
      <c r="DC31" s="88">
        <v>1753076.0300000012</v>
      </c>
      <c r="DD31" s="87">
        <v>0</v>
      </c>
      <c r="DE31" s="40">
        <v>0</v>
      </c>
      <c r="DF31" s="40">
        <v>0</v>
      </c>
      <c r="DG31" s="40">
        <v>0</v>
      </c>
      <c r="DH31" s="40">
        <v>0</v>
      </c>
      <c r="DI31" s="40">
        <v>0</v>
      </c>
      <c r="DJ31" s="40">
        <v>0</v>
      </c>
      <c r="DK31" s="40">
        <v>0</v>
      </c>
      <c r="DL31" s="40">
        <v>0</v>
      </c>
      <c r="DM31" s="40">
        <v>0</v>
      </c>
      <c r="DN31" s="40">
        <v>0</v>
      </c>
      <c r="DO31" s="40">
        <v>0</v>
      </c>
      <c r="DP31" s="40">
        <v>0</v>
      </c>
      <c r="DQ31" s="40">
        <v>0</v>
      </c>
      <c r="DR31" s="88">
        <v>0</v>
      </c>
      <c r="DS31" s="87">
        <v>0</v>
      </c>
      <c r="DT31" s="40">
        <v>0</v>
      </c>
      <c r="DU31" s="40">
        <v>0</v>
      </c>
      <c r="DV31" s="40">
        <v>0</v>
      </c>
      <c r="DW31" s="40">
        <v>0</v>
      </c>
      <c r="DX31" s="40">
        <v>0</v>
      </c>
      <c r="DY31" s="40">
        <v>0</v>
      </c>
      <c r="DZ31" s="40">
        <v>0</v>
      </c>
      <c r="EA31" s="40">
        <v>0</v>
      </c>
      <c r="EB31" s="40">
        <v>0</v>
      </c>
      <c r="EC31" s="40">
        <v>0</v>
      </c>
      <c r="ED31" s="40">
        <v>0</v>
      </c>
      <c r="EE31" s="40">
        <v>0</v>
      </c>
      <c r="EF31" s="40">
        <v>0</v>
      </c>
      <c r="EG31" s="88">
        <v>0</v>
      </c>
      <c r="EH31" s="87">
        <v>0</v>
      </c>
      <c r="EI31" s="40">
        <v>0</v>
      </c>
      <c r="EJ31" s="40">
        <v>0</v>
      </c>
      <c r="EK31" s="40">
        <v>0</v>
      </c>
      <c r="EL31" s="40">
        <v>0</v>
      </c>
      <c r="EM31" s="40">
        <v>0</v>
      </c>
      <c r="EN31" s="40">
        <v>0</v>
      </c>
      <c r="EO31" s="40">
        <v>0</v>
      </c>
      <c r="EP31" s="40">
        <v>0</v>
      </c>
      <c r="EQ31" s="40">
        <v>0</v>
      </c>
      <c r="ER31" s="40">
        <v>0</v>
      </c>
      <c r="ES31" s="40">
        <v>0</v>
      </c>
      <c r="ET31" s="40">
        <v>0</v>
      </c>
      <c r="EU31" s="40">
        <v>0</v>
      </c>
      <c r="EV31" s="88">
        <v>0</v>
      </c>
      <c r="EW31" s="87">
        <v>0</v>
      </c>
      <c r="EX31" s="40">
        <v>0</v>
      </c>
      <c r="EY31" s="40">
        <v>0</v>
      </c>
      <c r="EZ31" s="40">
        <v>0</v>
      </c>
      <c r="FA31" s="40">
        <v>0</v>
      </c>
      <c r="FB31" s="40">
        <v>0</v>
      </c>
      <c r="FC31" s="40">
        <v>0</v>
      </c>
      <c r="FD31" s="40">
        <v>0</v>
      </c>
      <c r="FE31" s="40">
        <v>0</v>
      </c>
      <c r="FF31" s="40">
        <v>0</v>
      </c>
      <c r="FG31" s="40">
        <v>0</v>
      </c>
      <c r="FH31" s="40">
        <v>0</v>
      </c>
      <c r="FI31" s="40">
        <v>0</v>
      </c>
      <c r="FJ31" s="40">
        <v>0</v>
      </c>
      <c r="FK31" s="88">
        <v>0</v>
      </c>
      <c r="FL31" s="87">
        <v>0</v>
      </c>
      <c r="FM31" s="40">
        <v>0</v>
      </c>
      <c r="FN31" s="40">
        <v>0</v>
      </c>
      <c r="FO31" s="40">
        <v>0</v>
      </c>
      <c r="FP31" s="40">
        <v>0</v>
      </c>
      <c r="FQ31" s="40">
        <v>0</v>
      </c>
      <c r="FR31" s="40">
        <v>0</v>
      </c>
      <c r="FS31" s="40">
        <v>0</v>
      </c>
      <c r="FT31" s="40">
        <v>0</v>
      </c>
      <c r="FU31" s="40">
        <v>0</v>
      </c>
      <c r="FV31" s="40">
        <v>0</v>
      </c>
      <c r="FW31" s="40">
        <v>0</v>
      </c>
      <c r="FX31" s="40">
        <v>0</v>
      </c>
      <c r="FY31" s="40">
        <v>0</v>
      </c>
      <c r="FZ31" s="88">
        <v>0</v>
      </c>
      <c r="GA31" s="87">
        <v>0</v>
      </c>
      <c r="GB31" s="40">
        <v>0</v>
      </c>
      <c r="GC31" s="40">
        <v>0</v>
      </c>
      <c r="GD31" s="40">
        <v>0</v>
      </c>
      <c r="GE31" s="40">
        <v>0</v>
      </c>
      <c r="GF31" s="40">
        <v>0</v>
      </c>
      <c r="GG31" s="40">
        <v>0</v>
      </c>
      <c r="GH31" s="40">
        <v>0</v>
      </c>
      <c r="GI31" s="40">
        <v>0</v>
      </c>
      <c r="GJ31" s="40">
        <v>0</v>
      </c>
      <c r="GK31" s="40">
        <v>0</v>
      </c>
      <c r="GL31" s="40">
        <v>0</v>
      </c>
      <c r="GM31" s="40">
        <v>0</v>
      </c>
      <c r="GN31" s="40">
        <v>0</v>
      </c>
      <c r="GO31" s="88">
        <v>0</v>
      </c>
    </row>
    <row r="32" spans="1:197" ht="30" x14ac:dyDescent="0.2">
      <c r="A32" s="70">
        <v>26</v>
      </c>
      <c r="B32" s="3" t="s">
        <v>69</v>
      </c>
      <c r="C32" s="87">
        <v>339740.76</v>
      </c>
      <c r="D32" s="40">
        <v>84935</v>
      </c>
      <c r="E32" s="40">
        <v>84935</v>
      </c>
      <c r="F32" s="40">
        <v>84935</v>
      </c>
      <c r="G32" s="40">
        <v>84935.760000000009</v>
      </c>
      <c r="H32" s="40">
        <v>182349</v>
      </c>
      <c r="I32" s="40">
        <v>45587</v>
      </c>
      <c r="J32" s="40">
        <v>45587</v>
      </c>
      <c r="K32" s="40">
        <v>45587</v>
      </c>
      <c r="L32" s="40">
        <v>45588</v>
      </c>
      <c r="M32" s="40">
        <v>157391.76</v>
      </c>
      <c r="N32" s="40">
        <v>39348</v>
      </c>
      <c r="O32" s="40">
        <v>39348</v>
      </c>
      <c r="P32" s="40">
        <v>39348</v>
      </c>
      <c r="Q32" s="88">
        <v>39347.760000000009</v>
      </c>
      <c r="R32" s="87">
        <v>2826440.91</v>
      </c>
      <c r="S32" s="40">
        <v>706610</v>
      </c>
      <c r="T32" s="40">
        <v>706610</v>
      </c>
      <c r="U32" s="40">
        <v>706610</v>
      </c>
      <c r="V32" s="40">
        <v>706610.91000000015</v>
      </c>
      <c r="W32" s="40">
        <v>1517035</v>
      </c>
      <c r="X32" s="40">
        <v>379259</v>
      </c>
      <c r="Y32" s="40">
        <v>379259</v>
      </c>
      <c r="Z32" s="40">
        <v>379259</v>
      </c>
      <c r="AA32" s="40">
        <v>379258</v>
      </c>
      <c r="AB32" s="40">
        <v>1309405.9100000001</v>
      </c>
      <c r="AC32" s="40">
        <v>327351</v>
      </c>
      <c r="AD32" s="40">
        <v>327351</v>
      </c>
      <c r="AE32" s="40">
        <v>327351</v>
      </c>
      <c r="AF32" s="88">
        <v>327352.91000000015</v>
      </c>
      <c r="AG32" s="87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88">
        <v>0</v>
      </c>
      <c r="AV32" s="87">
        <v>0</v>
      </c>
      <c r="AW32" s="40">
        <v>0</v>
      </c>
      <c r="AX32" s="40">
        <v>0</v>
      </c>
      <c r="AY32" s="40">
        <v>0</v>
      </c>
      <c r="AZ32" s="40">
        <v>0</v>
      </c>
      <c r="BA32" s="18">
        <v>0</v>
      </c>
      <c r="BB32" s="18">
        <v>0</v>
      </c>
      <c r="BC32" s="18">
        <v>0</v>
      </c>
      <c r="BD32" s="18">
        <v>0</v>
      </c>
      <c r="BE32" s="18">
        <v>0</v>
      </c>
      <c r="BF32" s="18">
        <v>0</v>
      </c>
      <c r="BG32" s="18">
        <v>0</v>
      </c>
      <c r="BH32" s="18">
        <v>0</v>
      </c>
      <c r="BI32" s="18">
        <v>0</v>
      </c>
      <c r="BJ32" s="57">
        <v>0</v>
      </c>
      <c r="BK32" s="87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v>0</v>
      </c>
      <c r="BR32" s="40">
        <v>0</v>
      </c>
      <c r="BS32" s="40">
        <v>0</v>
      </c>
      <c r="BT32" s="40">
        <v>0</v>
      </c>
      <c r="BU32" s="40">
        <v>0</v>
      </c>
      <c r="BV32" s="40">
        <v>0</v>
      </c>
      <c r="BW32" s="40">
        <v>0</v>
      </c>
      <c r="BX32" s="40">
        <v>0</v>
      </c>
      <c r="BY32" s="88">
        <v>0</v>
      </c>
      <c r="BZ32" s="87">
        <v>7423918.540000001</v>
      </c>
      <c r="CA32" s="40">
        <v>1855980</v>
      </c>
      <c r="CB32" s="40">
        <v>1855980</v>
      </c>
      <c r="CC32" s="40">
        <v>1855980</v>
      </c>
      <c r="CD32" s="40">
        <v>1855978.540000001</v>
      </c>
      <c r="CE32" s="40">
        <v>3984638</v>
      </c>
      <c r="CF32" s="40">
        <v>996160</v>
      </c>
      <c r="CG32" s="40">
        <v>996160</v>
      </c>
      <c r="CH32" s="40">
        <v>996160</v>
      </c>
      <c r="CI32" s="40">
        <v>996158</v>
      </c>
      <c r="CJ32" s="40">
        <v>3439280.540000001</v>
      </c>
      <c r="CK32" s="40">
        <v>859820</v>
      </c>
      <c r="CL32" s="40">
        <v>859820</v>
      </c>
      <c r="CM32" s="40">
        <v>859820</v>
      </c>
      <c r="CN32" s="88">
        <v>859820.54000000097</v>
      </c>
      <c r="CO32" s="87">
        <v>5267721.4000000004</v>
      </c>
      <c r="CP32" s="40">
        <v>1316930</v>
      </c>
      <c r="CQ32" s="40">
        <v>1316930</v>
      </c>
      <c r="CR32" s="40">
        <v>1316930</v>
      </c>
      <c r="CS32" s="40">
        <v>1316931.4000000004</v>
      </c>
      <c r="CT32" s="40">
        <v>2827343</v>
      </c>
      <c r="CU32" s="40">
        <v>706836</v>
      </c>
      <c r="CV32" s="40">
        <v>706836</v>
      </c>
      <c r="CW32" s="40">
        <v>706836</v>
      </c>
      <c r="CX32" s="40">
        <v>706835</v>
      </c>
      <c r="CY32" s="40">
        <v>2440378.4000000004</v>
      </c>
      <c r="CZ32" s="40">
        <v>610095</v>
      </c>
      <c r="DA32" s="40">
        <v>610095</v>
      </c>
      <c r="DB32" s="40">
        <v>610095</v>
      </c>
      <c r="DC32" s="88">
        <v>610093.40000000037</v>
      </c>
      <c r="DD32" s="87">
        <v>0</v>
      </c>
      <c r="DE32" s="40">
        <v>0</v>
      </c>
      <c r="DF32" s="40">
        <v>0</v>
      </c>
      <c r="DG32" s="40">
        <v>0</v>
      </c>
      <c r="DH32" s="40">
        <v>0</v>
      </c>
      <c r="DI32" s="40">
        <v>0</v>
      </c>
      <c r="DJ32" s="40">
        <v>0</v>
      </c>
      <c r="DK32" s="40">
        <v>0</v>
      </c>
      <c r="DL32" s="40">
        <v>0</v>
      </c>
      <c r="DM32" s="40">
        <v>0</v>
      </c>
      <c r="DN32" s="40">
        <v>0</v>
      </c>
      <c r="DO32" s="40">
        <v>0</v>
      </c>
      <c r="DP32" s="40">
        <v>0</v>
      </c>
      <c r="DQ32" s="40">
        <v>0</v>
      </c>
      <c r="DR32" s="88">
        <v>0</v>
      </c>
      <c r="DS32" s="87">
        <v>0</v>
      </c>
      <c r="DT32" s="40">
        <v>0</v>
      </c>
      <c r="DU32" s="40">
        <v>0</v>
      </c>
      <c r="DV32" s="40">
        <v>0</v>
      </c>
      <c r="DW32" s="40">
        <v>0</v>
      </c>
      <c r="DX32" s="40">
        <v>0</v>
      </c>
      <c r="DY32" s="40">
        <v>0</v>
      </c>
      <c r="DZ32" s="40">
        <v>0</v>
      </c>
      <c r="EA32" s="40">
        <v>0</v>
      </c>
      <c r="EB32" s="40">
        <v>0</v>
      </c>
      <c r="EC32" s="40">
        <v>0</v>
      </c>
      <c r="ED32" s="40">
        <v>0</v>
      </c>
      <c r="EE32" s="40">
        <v>0</v>
      </c>
      <c r="EF32" s="40">
        <v>0</v>
      </c>
      <c r="EG32" s="88">
        <v>0</v>
      </c>
      <c r="EH32" s="87">
        <v>0</v>
      </c>
      <c r="EI32" s="40">
        <v>0</v>
      </c>
      <c r="EJ32" s="40">
        <v>0</v>
      </c>
      <c r="EK32" s="40">
        <v>0</v>
      </c>
      <c r="EL32" s="40">
        <v>0</v>
      </c>
      <c r="EM32" s="40">
        <v>0</v>
      </c>
      <c r="EN32" s="40">
        <v>0</v>
      </c>
      <c r="EO32" s="40">
        <v>0</v>
      </c>
      <c r="EP32" s="40">
        <v>0</v>
      </c>
      <c r="EQ32" s="40">
        <v>0</v>
      </c>
      <c r="ER32" s="40">
        <v>0</v>
      </c>
      <c r="ES32" s="40">
        <v>0</v>
      </c>
      <c r="ET32" s="40">
        <v>0</v>
      </c>
      <c r="EU32" s="40">
        <v>0</v>
      </c>
      <c r="EV32" s="88">
        <v>0</v>
      </c>
      <c r="EW32" s="87">
        <v>0</v>
      </c>
      <c r="EX32" s="40">
        <v>0</v>
      </c>
      <c r="EY32" s="40">
        <v>0</v>
      </c>
      <c r="EZ32" s="40">
        <v>0</v>
      </c>
      <c r="FA32" s="40">
        <v>0</v>
      </c>
      <c r="FB32" s="40">
        <v>0</v>
      </c>
      <c r="FC32" s="40">
        <v>0</v>
      </c>
      <c r="FD32" s="40">
        <v>0</v>
      </c>
      <c r="FE32" s="40">
        <v>0</v>
      </c>
      <c r="FF32" s="40">
        <v>0</v>
      </c>
      <c r="FG32" s="40">
        <v>0</v>
      </c>
      <c r="FH32" s="40">
        <v>0</v>
      </c>
      <c r="FI32" s="40">
        <v>0</v>
      </c>
      <c r="FJ32" s="40">
        <v>0</v>
      </c>
      <c r="FK32" s="88">
        <v>0</v>
      </c>
      <c r="FL32" s="87">
        <v>0</v>
      </c>
      <c r="FM32" s="40">
        <v>0</v>
      </c>
      <c r="FN32" s="40">
        <v>0</v>
      </c>
      <c r="FO32" s="40">
        <v>0</v>
      </c>
      <c r="FP32" s="40">
        <v>0</v>
      </c>
      <c r="FQ32" s="40">
        <v>0</v>
      </c>
      <c r="FR32" s="40">
        <v>0</v>
      </c>
      <c r="FS32" s="40">
        <v>0</v>
      </c>
      <c r="FT32" s="40">
        <v>0</v>
      </c>
      <c r="FU32" s="40">
        <v>0</v>
      </c>
      <c r="FV32" s="40">
        <v>0</v>
      </c>
      <c r="FW32" s="40">
        <v>0</v>
      </c>
      <c r="FX32" s="40">
        <v>0</v>
      </c>
      <c r="FY32" s="40">
        <v>0</v>
      </c>
      <c r="FZ32" s="88">
        <v>0</v>
      </c>
      <c r="GA32" s="87">
        <v>0</v>
      </c>
      <c r="GB32" s="40">
        <v>0</v>
      </c>
      <c r="GC32" s="40">
        <v>0</v>
      </c>
      <c r="GD32" s="40">
        <v>0</v>
      </c>
      <c r="GE32" s="40">
        <v>0</v>
      </c>
      <c r="GF32" s="40">
        <v>0</v>
      </c>
      <c r="GG32" s="40">
        <v>0</v>
      </c>
      <c r="GH32" s="40">
        <v>0</v>
      </c>
      <c r="GI32" s="40">
        <v>0</v>
      </c>
      <c r="GJ32" s="40">
        <v>0</v>
      </c>
      <c r="GK32" s="40">
        <v>0</v>
      </c>
      <c r="GL32" s="40">
        <v>0</v>
      </c>
      <c r="GM32" s="40">
        <v>0</v>
      </c>
      <c r="GN32" s="40">
        <v>0</v>
      </c>
      <c r="GO32" s="88">
        <v>0</v>
      </c>
    </row>
    <row r="33" spans="1:197" ht="30" x14ac:dyDescent="0.2">
      <c r="A33" s="70">
        <v>27</v>
      </c>
      <c r="B33" s="3" t="s">
        <v>25</v>
      </c>
      <c r="C33" s="87">
        <v>339740.76</v>
      </c>
      <c r="D33" s="40">
        <v>84935</v>
      </c>
      <c r="E33" s="40">
        <v>84935</v>
      </c>
      <c r="F33" s="40">
        <v>84935</v>
      </c>
      <c r="G33" s="40">
        <v>84935.760000000009</v>
      </c>
      <c r="H33" s="40">
        <v>182349</v>
      </c>
      <c r="I33" s="40">
        <v>45587</v>
      </c>
      <c r="J33" s="40">
        <v>45587</v>
      </c>
      <c r="K33" s="40">
        <v>45587</v>
      </c>
      <c r="L33" s="40">
        <v>45588</v>
      </c>
      <c r="M33" s="40">
        <v>157391.76</v>
      </c>
      <c r="N33" s="40">
        <v>39348</v>
      </c>
      <c r="O33" s="40">
        <v>39348</v>
      </c>
      <c r="P33" s="40">
        <v>39348</v>
      </c>
      <c r="Q33" s="88">
        <v>39347.760000000009</v>
      </c>
      <c r="R33" s="87">
        <v>12213975.580000004</v>
      </c>
      <c r="S33" s="40">
        <v>3053494</v>
      </c>
      <c r="T33" s="40">
        <v>3053494</v>
      </c>
      <c r="U33" s="40">
        <v>3053494</v>
      </c>
      <c r="V33" s="40">
        <v>3053493.5800000038</v>
      </c>
      <c r="W33" s="40">
        <v>6555604</v>
      </c>
      <c r="X33" s="40">
        <v>1638901</v>
      </c>
      <c r="Y33" s="40">
        <v>1638901</v>
      </c>
      <c r="Z33" s="40">
        <v>1638901</v>
      </c>
      <c r="AA33" s="40">
        <v>1638901</v>
      </c>
      <c r="AB33" s="40">
        <v>5658371.5800000038</v>
      </c>
      <c r="AC33" s="40">
        <v>1414593</v>
      </c>
      <c r="AD33" s="40">
        <v>1414593</v>
      </c>
      <c r="AE33" s="40">
        <v>1414593</v>
      </c>
      <c r="AF33" s="88">
        <v>1414592.5800000038</v>
      </c>
      <c r="AG33" s="87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88">
        <v>0</v>
      </c>
      <c r="AV33" s="87">
        <v>0</v>
      </c>
      <c r="AW33" s="40">
        <v>0</v>
      </c>
      <c r="AX33" s="40">
        <v>0</v>
      </c>
      <c r="AY33" s="40">
        <v>0</v>
      </c>
      <c r="AZ33" s="40">
        <v>0</v>
      </c>
      <c r="BA33" s="18">
        <v>0</v>
      </c>
      <c r="BB33" s="18">
        <v>0</v>
      </c>
      <c r="BC33" s="18">
        <v>0</v>
      </c>
      <c r="BD33" s="18">
        <v>0</v>
      </c>
      <c r="BE33" s="18">
        <v>0</v>
      </c>
      <c r="BF33" s="18">
        <v>0</v>
      </c>
      <c r="BG33" s="18">
        <v>0</v>
      </c>
      <c r="BH33" s="18">
        <v>0</v>
      </c>
      <c r="BI33" s="18">
        <v>0</v>
      </c>
      <c r="BJ33" s="57">
        <v>0</v>
      </c>
      <c r="BK33" s="87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v>0</v>
      </c>
      <c r="BR33" s="40">
        <v>0</v>
      </c>
      <c r="BS33" s="40">
        <v>0</v>
      </c>
      <c r="BT33" s="40">
        <v>0</v>
      </c>
      <c r="BU33" s="40">
        <v>0</v>
      </c>
      <c r="BV33" s="40">
        <v>0</v>
      </c>
      <c r="BW33" s="40">
        <v>0</v>
      </c>
      <c r="BX33" s="40">
        <v>0</v>
      </c>
      <c r="BY33" s="88">
        <v>0</v>
      </c>
      <c r="BZ33" s="87">
        <v>0</v>
      </c>
      <c r="CA33" s="40">
        <v>0</v>
      </c>
      <c r="CB33" s="40">
        <v>0</v>
      </c>
      <c r="CC33" s="40">
        <v>0</v>
      </c>
      <c r="CD33" s="40">
        <v>0</v>
      </c>
      <c r="CE33" s="40">
        <v>0</v>
      </c>
      <c r="CF33" s="40">
        <v>0</v>
      </c>
      <c r="CG33" s="40">
        <v>0</v>
      </c>
      <c r="CH33" s="40">
        <v>0</v>
      </c>
      <c r="CI33" s="40">
        <v>0</v>
      </c>
      <c r="CJ33" s="40">
        <v>0</v>
      </c>
      <c r="CK33" s="40">
        <v>0</v>
      </c>
      <c r="CL33" s="40">
        <v>0</v>
      </c>
      <c r="CM33" s="40">
        <v>0</v>
      </c>
      <c r="CN33" s="88">
        <v>0</v>
      </c>
      <c r="CO33" s="87">
        <v>0</v>
      </c>
      <c r="CP33" s="40">
        <v>0</v>
      </c>
      <c r="CQ33" s="40">
        <v>0</v>
      </c>
      <c r="CR33" s="40">
        <v>0</v>
      </c>
      <c r="CS33" s="40">
        <v>0</v>
      </c>
      <c r="CT33" s="40">
        <v>0</v>
      </c>
      <c r="CU33" s="40">
        <v>0</v>
      </c>
      <c r="CV33" s="40">
        <v>0</v>
      </c>
      <c r="CW33" s="40">
        <v>0</v>
      </c>
      <c r="CX33" s="40">
        <v>0</v>
      </c>
      <c r="CY33" s="40">
        <v>0</v>
      </c>
      <c r="CZ33" s="40">
        <v>0</v>
      </c>
      <c r="DA33" s="40">
        <v>0</v>
      </c>
      <c r="DB33" s="40">
        <v>0</v>
      </c>
      <c r="DC33" s="88">
        <v>0</v>
      </c>
      <c r="DD33" s="87">
        <v>0</v>
      </c>
      <c r="DE33" s="40">
        <v>0</v>
      </c>
      <c r="DF33" s="40">
        <v>0</v>
      </c>
      <c r="DG33" s="40">
        <v>0</v>
      </c>
      <c r="DH33" s="40">
        <v>0</v>
      </c>
      <c r="DI33" s="40">
        <v>0</v>
      </c>
      <c r="DJ33" s="40">
        <v>0</v>
      </c>
      <c r="DK33" s="40">
        <v>0</v>
      </c>
      <c r="DL33" s="40">
        <v>0</v>
      </c>
      <c r="DM33" s="40">
        <v>0</v>
      </c>
      <c r="DN33" s="40">
        <v>0</v>
      </c>
      <c r="DO33" s="40">
        <v>0</v>
      </c>
      <c r="DP33" s="40">
        <v>0</v>
      </c>
      <c r="DQ33" s="40">
        <v>0</v>
      </c>
      <c r="DR33" s="88">
        <v>0</v>
      </c>
      <c r="DS33" s="87">
        <v>0</v>
      </c>
      <c r="DT33" s="40">
        <v>0</v>
      </c>
      <c r="DU33" s="40">
        <v>0</v>
      </c>
      <c r="DV33" s="40">
        <v>0</v>
      </c>
      <c r="DW33" s="40">
        <v>0</v>
      </c>
      <c r="DX33" s="40">
        <v>0</v>
      </c>
      <c r="DY33" s="40">
        <v>0</v>
      </c>
      <c r="DZ33" s="40">
        <v>0</v>
      </c>
      <c r="EA33" s="40">
        <v>0</v>
      </c>
      <c r="EB33" s="40">
        <v>0</v>
      </c>
      <c r="EC33" s="40">
        <v>0</v>
      </c>
      <c r="ED33" s="40">
        <v>0</v>
      </c>
      <c r="EE33" s="40">
        <v>0</v>
      </c>
      <c r="EF33" s="40">
        <v>0</v>
      </c>
      <c r="EG33" s="88">
        <v>0</v>
      </c>
      <c r="EH33" s="87">
        <v>0</v>
      </c>
      <c r="EI33" s="40">
        <v>0</v>
      </c>
      <c r="EJ33" s="40">
        <v>0</v>
      </c>
      <c r="EK33" s="40">
        <v>0</v>
      </c>
      <c r="EL33" s="40">
        <v>0</v>
      </c>
      <c r="EM33" s="40">
        <v>0</v>
      </c>
      <c r="EN33" s="40">
        <v>0</v>
      </c>
      <c r="EO33" s="40">
        <v>0</v>
      </c>
      <c r="EP33" s="40">
        <v>0</v>
      </c>
      <c r="EQ33" s="40">
        <v>0</v>
      </c>
      <c r="ER33" s="40">
        <v>0</v>
      </c>
      <c r="ES33" s="40">
        <v>0</v>
      </c>
      <c r="ET33" s="40">
        <v>0</v>
      </c>
      <c r="EU33" s="40">
        <v>0</v>
      </c>
      <c r="EV33" s="88">
        <v>0</v>
      </c>
      <c r="EW33" s="87">
        <v>0</v>
      </c>
      <c r="EX33" s="40">
        <v>0</v>
      </c>
      <c r="EY33" s="40">
        <v>0</v>
      </c>
      <c r="EZ33" s="40">
        <v>0</v>
      </c>
      <c r="FA33" s="40">
        <v>0</v>
      </c>
      <c r="FB33" s="40">
        <v>0</v>
      </c>
      <c r="FC33" s="40">
        <v>0</v>
      </c>
      <c r="FD33" s="40">
        <v>0</v>
      </c>
      <c r="FE33" s="40">
        <v>0</v>
      </c>
      <c r="FF33" s="40">
        <v>0</v>
      </c>
      <c r="FG33" s="40">
        <v>0</v>
      </c>
      <c r="FH33" s="40">
        <v>0</v>
      </c>
      <c r="FI33" s="40">
        <v>0</v>
      </c>
      <c r="FJ33" s="40">
        <v>0</v>
      </c>
      <c r="FK33" s="88">
        <v>0</v>
      </c>
      <c r="FL33" s="87">
        <v>0</v>
      </c>
      <c r="FM33" s="40">
        <v>0</v>
      </c>
      <c r="FN33" s="40">
        <v>0</v>
      </c>
      <c r="FO33" s="40">
        <v>0</v>
      </c>
      <c r="FP33" s="40">
        <v>0</v>
      </c>
      <c r="FQ33" s="40">
        <v>0</v>
      </c>
      <c r="FR33" s="40">
        <v>0</v>
      </c>
      <c r="FS33" s="40">
        <v>0</v>
      </c>
      <c r="FT33" s="40">
        <v>0</v>
      </c>
      <c r="FU33" s="40">
        <v>0</v>
      </c>
      <c r="FV33" s="40">
        <v>0</v>
      </c>
      <c r="FW33" s="40">
        <v>0</v>
      </c>
      <c r="FX33" s="40">
        <v>0</v>
      </c>
      <c r="FY33" s="40">
        <v>0</v>
      </c>
      <c r="FZ33" s="88">
        <v>0</v>
      </c>
      <c r="GA33" s="87">
        <v>0</v>
      </c>
      <c r="GB33" s="40">
        <v>0</v>
      </c>
      <c r="GC33" s="40">
        <v>0</v>
      </c>
      <c r="GD33" s="40">
        <v>0</v>
      </c>
      <c r="GE33" s="40">
        <v>0</v>
      </c>
      <c r="GF33" s="40">
        <v>0</v>
      </c>
      <c r="GG33" s="40">
        <v>0</v>
      </c>
      <c r="GH33" s="40">
        <v>0</v>
      </c>
      <c r="GI33" s="40">
        <v>0</v>
      </c>
      <c r="GJ33" s="40">
        <v>0</v>
      </c>
      <c r="GK33" s="40">
        <v>0</v>
      </c>
      <c r="GL33" s="40">
        <v>0</v>
      </c>
      <c r="GM33" s="40">
        <v>0</v>
      </c>
      <c r="GN33" s="40">
        <v>0</v>
      </c>
      <c r="GO33" s="88">
        <v>0</v>
      </c>
    </row>
    <row r="34" spans="1:197" ht="30" x14ac:dyDescent="0.2">
      <c r="A34" s="70">
        <v>28</v>
      </c>
      <c r="B34" s="3" t="s">
        <v>70</v>
      </c>
      <c r="C34" s="87">
        <v>3138765.03</v>
      </c>
      <c r="D34" s="40">
        <v>784691</v>
      </c>
      <c r="E34" s="40">
        <v>784691</v>
      </c>
      <c r="F34" s="40">
        <v>784691</v>
      </c>
      <c r="G34" s="40">
        <v>784692.0299999998</v>
      </c>
      <c r="H34" s="40">
        <v>1684669</v>
      </c>
      <c r="I34" s="40">
        <v>421167</v>
      </c>
      <c r="J34" s="40">
        <v>421167</v>
      </c>
      <c r="K34" s="40">
        <v>421167</v>
      </c>
      <c r="L34" s="40">
        <v>421168</v>
      </c>
      <c r="M34" s="40">
        <v>1454096.0299999998</v>
      </c>
      <c r="N34" s="40">
        <v>363524</v>
      </c>
      <c r="O34" s="40">
        <v>363524</v>
      </c>
      <c r="P34" s="40">
        <v>363524</v>
      </c>
      <c r="Q34" s="88">
        <v>363524.0299999998</v>
      </c>
      <c r="R34" s="87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88">
        <v>0</v>
      </c>
      <c r="AG34" s="87">
        <v>20758725.210000001</v>
      </c>
      <c r="AH34" s="40">
        <v>5189681</v>
      </c>
      <c r="AI34" s="40">
        <v>5189681</v>
      </c>
      <c r="AJ34" s="40">
        <v>5189681</v>
      </c>
      <c r="AK34" s="40">
        <v>5189682.2100000009</v>
      </c>
      <c r="AL34" s="40">
        <v>11141825</v>
      </c>
      <c r="AM34" s="40">
        <v>2785456</v>
      </c>
      <c r="AN34" s="40">
        <v>2785456</v>
      </c>
      <c r="AO34" s="40">
        <v>2785456</v>
      </c>
      <c r="AP34" s="40">
        <v>2785457</v>
      </c>
      <c r="AQ34" s="40">
        <v>9616900.2100000009</v>
      </c>
      <c r="AR34" s="40">
        <v>2404225</v>
      </c>
      <c r="AS34" s="40">
        <v>2404225</v>
      </c>
      <c r="AT34" s="40">
        <v>2404225</v>
      </c>
      <c r="AU34" s="88">
        <v>2404225.2100000009</v>
      </c>
      <c r="AV34" s="87">
        <v>0</v>
      </c>
      <c r="AW34" s="40">
        <v>0</v>
      </c>
      <c r="AX34" s="40">
        <v>0</v>
      </c>
      <c r="AY34" s="40">
        <v>0</v>
      </c>
      <c r="AZ34" s="40">
        <v>0</v>
      </c>
      <c r="BA34" s="18">
        <v>0</v>
      </c>
      <c r="BB34" s="18">
        <v>0</v>
      </c>
      <c r="BC34" s="18">
        <v>0</v>
      </c>
      <c r="BD34" s="18">
        <v>0</v>
      </c>
      <c r="BE34" s="18">
        <v>0</v>
      </c>
      <c r="BF34" s="18">
        <v>0</v>
      </c>
      <c r="BG34" s="18">
        <v>0</v>
      </c>
      <c r="BH34" s="18">
        <v>0</v>
      </c>
      <c r="BI34" s="18">
        <v>0</v>
      </c>
      <c r="BJ34" s="57">
        <v>0</v>
      </c>
      <c r="BK34" s="87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v>0</v>
      </c>
      <c r="BR34" s="40">
        <v>0</v>
      </c>
      <c r="BS34" s="40">
        <v>0</v>
      </c>
      <c r="BT34" s="40">
        <v>0</v>
      </c>
      <c r="BU34" s="40">
        <v>0</v>
      </c>
      <c r="BV34" s="40">
        <v>0</v>
      </c>
      <c r="BW34" s="40">
        <v>0</v>
      </c>
      <c r="BX34" s="40">
        <v>0</v>
      </c>
      <c r="BY34" s="88">
        <v>0</v>
      </c>
      <c r="BZ34" s="87">
        <v>41027554.009999998</v>
      </c>
      <c r="CA34" s="40">
        <v>10256889</v>
      </c>
      <c r="CB34" s="40">
        <v>10256889</v>
      </c>
      <c r="CC34" s="40">
        <v>10256889</v>
      </c>
      <c r="CD34" s="40">
        <v>10256887.009999998</v>
      </c>
      <c r="CE34" s="40">
        <v>22020709</v>
      </c>
      <c r="CF34" s="40">
        <v>5505177</v>
      </c>
      <c r="CG34" s="40">
        <v>5505177</v>
      </c>
      <c r="CH34" s="40">
        <v>5505177</v>
      </c>
      <c r="CI34" s="40">
        <v>5505178</v>
      </c>
      <c r="CJ34" s="40">
        <v>19006845.009999998</v>
      </c>
      <c r="CK34" s="40">
        <v>4751711</v>
      </c>
      <c r="CL34" s="40">
        <v>4751711</v>
      </c>
      <c r="CM34" s="40">
        <v>4751711</v>
      </c>
      <c r="CN34" s="88">
        <v>4751712.0099999979</v>
      </c>
      <c r="CO34" s="87">
        <v>15357115.899999999</v>
      </c>
      <c r="CP34" s="40">
        <v>3839279</v>
      </c>
      <c r="CQ34" s="40">
        <v>3839279</v>
      </c>
      <c r="CR34" s="40">
        <v>3839279</v>
      </c>
      <c r="CS34" s="40">
        <v>3839278.8999999985</v>
      </c>
      <c r="CT34" s="40">
        <v>8242621</v>
      </c>
      <c r="CU34" s="40">
        <v>2060655</v>
      </c>
      <c r="CV34" s="40">
        <v>2060655</v>
      </c>
      <c r="CW34" s="40">
        <v>2060655</v>
      </c>
      <c r="CX34" s="40">
        <v>2060656</v>
      </c>
      <c r="CY34" s="40">
        <v>7114494.8999999985</v>
      </c>
      <c r="CZ34" s="40">
        <v>1778624</v>
      </c>
      <c r="DA34" s="40">
        <v>1778624</v>
      </c>
      <c r="DB34" s="40">
        <v>1778624</v>
      </c>
      <c r="DC34" s="88">
        <v>1778622.8999999985</v>
      </c>
      <c r="DD34" s="87">
        <v>0</v>
      </c>
      <c r="DE34" s="40">
        <v>0</v>
      </c>
      <c r="DF34" s="40">
        <v>0</v>
      </c>
      <c r="DG34" s="40">
        <v>0</v>
      </c>
      <c r="DH34" s="40">
        <v>0</v>
      </c>
      <c r="DI34" s="40">
        <v>0</v>
      </c>
      <c r="DJ34" s="40">
        <v>0</v>
      </c>
      <c r="DK34" s="40">
        <v>0</v>
      </c>
      <c r="DL34" s="40">
        <v>0</v>
      </c>
      <c r="DM34" s="40">
        <v>0</v>
      </c>
      <c r="DN34" s="40">
        <v>0</v>
      </c>
      <c r="DO34" s="40">
        <v>0</v>
      </c>
      <c r="DP34" s="40">
        <v>0</v>
      </c>
      <c r="DQ34" s="40">
        <v>0</v>
      </c>
      <c r="DR34" s="88">
        <v>0</v>
      </c>
      <c r="DS34" s="87">
        <v>0</v>
      </c>
      <c r="DT34" s="40">
        <v>0</v>
      </c>
      <c r="DU34" s="40">
        <v>0</v>
      </c>
      <c r="DV34" s="40">
        <v>0</v>
      </c>
      <c r="DW34" s="40">
        <v>0</v>
      </c>
      <c r="DX34" s="40">
        <v>0</v>
      </c>
      <c r="DY34" s="40">
        <v>0</v>
      </c>
      <c r="DZ34" s="40">
        <v>0</v>
      </c>
      <c r="EA34" s="40">
        <v>0</v>
      </c>
      <c r="EB34" s="40">
        <v>0</v>
      </c>
      <c r="EC34" s="40">
        <v>0</v>
      </c>
      <c r="ED34" s="40">
        <v>0</v>
      </c>
      <c r="EE34" s="40">
        <v>0</v>
      </c>
      <c r="EF34" s="40">
        <v>0</v>
      </c>
      <c r="EG34" s="88">
        <v>0</v>
      </c>
      <c r="EH34" s="87">
        <v>0</v>
      </c>
      <c r="EI34" s="40">
        <v>0</v>
      </c>
      <c r="EJ34" s="40">
        <v>0</v>
      </c>
      <c r="EK34" s="40">
        <v>0</v>
      </c>
      <c r="EL34" s="40">
        <v>0</v>
      </c>
      <c r="EM34" s="40">
        <v>0</v>
      </c>
      <c r="EN34" s="40">
        <v>0</v>
      </c>
      <c r="EO34" s="40">
        <v>0</v>
      </c>
      <c r="EP34" s="40">
        <v>0</v>
      </c>
      <c r="EQ34" s="40">
        <v>0</v>
      </c>
      <c r="ER34" s="40">
        <v>0</v>
      </c>
      <c r="ES34" s="40">
        <v>0</v>
      </c>
      <c r="ET34" s="40">
        <v>0</v>
      </c>
      <c r="EU34" s="40">
        <v>0</v>
      </c>
      <c r="EV34" s="88">
        <v>0</v>
      </c>
      <c r="EW34" s="87">
        <v>0</v>
      </c>
      <c r="EX34" s="40">
        <v>0</v>
      </c>
      <c r="EY34" s="40">
        <v>0</v>
      </c>
      <c r="EZ34" s="40">
        <v>0</v>
      </c>
      <c r="FA34" s="40">
        <v>0</v>
      </c>
      <c r="FB34" s="40">
        <v>0</v>
      </c>
      <c r="FC34" s="40">
        <v>0</v>
      </c>
      <c r="FD34" s="40">
        <v>0</v>
      </c>
      <c r="FE34" s="40">
        <v>0</v>
      </c>
      <c r="FF34" s="40">
        <v>0</v>
      </c>
      <c r="FG34" s="40">
        <v>0</v>
      </c>
      <c r="FH34" s="40">
        <v>0</v>
      </c>
      <c r="FI34" s="40">
        <v>0</v>
      </c>
      <c r="FJ34" s="40">
        <v>0</v>
      </c>
      <c r="FK34" s="88">
        <v>0</v>
      </c>
      <c r="FL34" s="87">
        <v>0</v>
      </c>
      <c r="FM34" s="40">
        <v>0</v>
      </c>
      <c r="FN34" s="40">
        <v>0</v>
      </c>
      <c r="FO34" s="40">
        <v>0</v>
      </c>
      <c r="FP34" s="40">
        <v>0</v>
      </c>
      <c r="FQ34" s="40">
        <v>0</v>
      </c>
      <c r="FR34" s="40">
        <v>0</v>
      </c>
      <c r="FS34" s="40">
        <v>0</v>
      </c>
      <c r="FT34" s="40">
        <v>0</v>
      </c>
      <c r="FU34" s="40">
        <v>0</v>
      </c>
      <c r="FV34" s="40">
        <v>0</v>
      </c>
      <c r="FW34" s="40">
        <v>0</v>
      </c>
      <c r="FX34" s="40">
        <v>0</v>
      </c>
      <c r="FY34" s="40">
        <v>0</v>
      </c>
      <c r="FZ34" s="88">
        <v>0</v>
      </c>
      <c r="GA34" s="87">
        <v>0</v>
      </c>
      <c r="GB34" s="40">
        <v>0</v>
      </c>
      <c r="GC34" s="40">
        <v>0</v>
      </c>
      <c r="GD34" s="40">
        <v>0</v>
      </c>
      <c r="GE34" s="40">
        <v>0</v>
      </c>
      <c r="GF34" s="40">
        <v>0</v>
      </c>
      <c r="GG34" s="40">
        <v>0</v>
      </c>
      <c r="GH34" s="40">
        <v>0</v>
      </c>
      <c r="GI34" s="40">
        <v>0</v>
      </c>
      <c r="GJ34" s="40">
        <v>0</v>
      </c>
      <c r="GK34" s="40">
        <v>0</v>
      </c>
      <c r="GL34" s="40">
        <v>0</v>
      </c>
      <c r="GM34" s="40">
        <v>0</v>
      </c>
      <c r="GN34" s="40">
        <v>0</v>
      </c>
      <c r="GO34" s="88">
        <v>0</v>
      </c>
    </row>
    <row r="35" spans="1:197" ht="30" x14ac:dyDescent="0.2">
      <c r="A35" s="70">
        <v>29</v>
      </c>
      <c r="B35" s="3" t="s">
        <v>71</v>
      </c>
      <c r="C35" s="87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88">
        <v>0</v>
      </c>
      <c r="R35" s="87">
        <v>60820.69</v>
      </c>
      <c r="S35" s="40">
        <v>15205</v>
      </c>
      <c r="T35" s="40">
        <v>15205</v>
      </c>
      <c r="U35" s="40">
        <v>15205</v>
      </c>
      <c r="V35" s="40">
        <v>15205.690000000002</v>
      </c>
      <c r="W35" s="40">
        <v>32644</v>
      </c>
      <c r="X35" s="40">
        <v>8161</v>
      </c>
      <c r="Y35" s="40">
        <v>8161</v>
      </c>
      <c r="Z35" s="40">
        <v>8161</v>
      </c>
      <c r="AA35" s="40">
        <v>8161</v>
      </c>
      <c r="AB35" s="40">
        <v>28176.690000000002</v>
      </c>
      <c r="AC35" s="40">
        <v>7044</v>
      </c>
      <c r="AD35" s="40">
        <v>7044</v>
      </c>
      <c r="AE35" s="40">
        <v>7044</v>
      </c>
      <c r="AF35" s="88">
        <v>7044.6900000000023</v>
      </c>
      <c r="AG35" s="87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0">
        <v>0</v>
      </c>
      <c r="AU35" s="88">
        <v>0</v>
      </c>
      <c r="AV35" s="87">
        <v>0</v>
      </c>
      <c r="AW35" s="40">
        <v>0</v>
      </c>
      <c r="AX35" s="40">
        <v>0</v>
      </c>
      <c r="AY35" s="40">
        <v>0</v>
      </c>
      <c r="AZ35" s="40">
        <v>0</v>
      </c>
      <c r="BA35" s="18">
        <v>0</v>
      </c>
      <c r="BB35" s="18">
        <v>0</v>
      </c>
      <c r="BC35" s="18">
        <v>0</v>
      </c>
      <c r="BD35" s="18">
        <v>0</v>
      </c>
      <c r="BE35" s="18">
        <v>0</v>
      </c>
      <c r="BF35" s="18">
        <v>0</v>
      </c>
      <c r="BG35" s="18">
        <v>0</v>
      </c>
      <c r="BH35" s="18">
        <v>0</v>
      </c>
      <c r="BI35" s="18">
        <v>0</v>
      </c>
      <c r="BJ35" s="57">
        <v>0</v>
      </c>
      <c r="BK35" s="87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v>0</v>
      </c>
      <c r="BR35" s="40">
        <v>0</v>
      </c>
      <c r="BS35" s="40">
        <v>0</v>
      </c>
      <c r="BT35" s="40">
        <v>0</v>
      </c>
      <c r="BU35" s="40">
        <v>0</v>
      </c>
      <c r="BV35" s="40">
        <v>0</v>
      </c>
      <c r="BW35" s="40">
        <v>0</v>
      </c>
      <c r="BX35" s="40">
        <v>0</v>
      </c>
      <c r="BY35" s="88">
        <v>0</v>
      </c>
      <c r="BZ35" s="87">
        <v>0</v>
      </c>
      <c r="CA35" s="40">
        <v>0</v>
      </c>
      <c r="CB35" s="40">
        <v>0</v>
      </c>
      <c r="CC35" s="40">
        <v>0</v>
      </c>
      <c r="CD35" s="40">
        <v>0</v>
      </c>
      <c r="CE35" s="40">
        <v>0</v>
      </c>
      <c r="CF35" s="40">
        <v>0</v>
      </c>
      <c r="CG35" s="40">
        <v>0</v>
      </c>
      <c r="CH35" s="40">
        <v>0</v>
      </c>
      <c r="CI35" s="40">
        <v>0</v>
      </c>
      <c r="CJ35" s="40">
        <v>0</v>
      </c>
      <c r="CK35" s="40">
        <v>0</v>
      </c>
      <c r="CL35" s="40">
        <v>0</v>
      </c>
      <c r="CM35" s="40">
        <v>0</v>
      </c>
      <c r="CN35" s="88">
        <v>0</v>
      </c>
      <c r="CO35" s="87">
        <v>0</v>
      </c>
      <c r="CP35" s="40">
        <v>0</v>
      </c>
      <c r="CQ35" s="40">
        <v>0</v>
      </c>
      <c r="CR35" s="40">
        <v>0</v>
      </c>
      <c r="CS35" s="40">
        <v>0</v>
      </c>
      <c r="CT35" s="40">
        <v>0</v>
      </c>
      <c r="CU35" s="40">
        <v>0</v>
      </c>
      <c r="CV35" s="40">
        <v>0</v>
      </c>
      <c r="CW35" s="40">
        <v>0</v>
      </c>
      <c r="CX35" s="40">
        <v>0</v>
      </c>
      <c r="CY35" s="40">
        <v>0</v>
      </c>
      <c r="CZ35" s="40">
        <v>0</v>
      </c>
      <c r="DA35" s="40">
        <v>0</v>
      </c>
      <c r="DB35" s="40">
        <v>0</v>
      </c>
      <c r="DC35" s="88">
        <v>0</v>
      </c>
      <c r="DD35" s="87">
        <v>0</v>
      </c>
      <c r="DE35" s="40">
        <v>0</v>
      </c>
      <c r="DF35" s="40">
        <v>0</v>
      </c>
      <c r="DG35" s="40">
        <v>0</v>
      </c>
      <c r="DH35" s="40">
        <v>0</v>
      </c>
      <c r="DI35" s="40">
        <v>0</v>
      </c>
      <c r="DJ35" s="40">
        <v>0</v>
      </c>
      <c r="DK35" s="40">
        <v>0</v>
      </c>
      <c r="DL35" s="40">
        <v>0</v>
      </c>
      <c r="DM35" s="40">
        <v>0</v>
      </c>
      <c r="DN35" s="40">
        <v>0</v>
      </c>
      <c r="DO35" s="40">
        <v>0</v>
      </c>
      <c r="DP35" s="40">
        <v>0</v>
      </c>
      <c r="DQ35" s="40">
        <v>0</v>
      </c>
      <c r="DR35" s="88">
        <v>0</v>
      </c>
      <c r="DS35" s="87">
        <v>0</v>
      </c>
      <c r="DT35" s="40">
        <v>0</v>
      </c>
      <c r="DU35" s="40">
        <v>0</v>
      </c>
      <c r="DV35" s="40">
        <v>0</v>
      </c>
      <c r="DW35" s="40">
        <v>0</v>
      </c>
      <c r="DX35" s="40">
        <v>0</v>
      </c>
      <c r="DY35" s="40">
        <v>0</v>
      </c>
      <c r="DZ35" s="40">
        <v>0</v>
      </c>
      <c r="EA35" s="40">
        <v>0</v>
      </c>
      <c r="EB35" s="40">
        <v>0</v>
      </c>
      <c r="EC35" s="40">
        <v>0</v>
      </c>
      <c r="ED35" s="40">
        <v>0</v>
      </c>
      <c r="EE35" s="40">
        <v>0</v>
      </c>
      <c r="EF35" s="40">
        <v>0</v>
      </c>
      <c r="EG35" s="88">
        <v>0</v>
      </c>
      <c r="EH35" s="87">
        <v>0</v>
      </c>
      <c r="EI35" s="40">
        <v>0</v>
      </c>
      <c r="EJ35" s="40">
        <v>0</v>
      </c>
      <c r="EK35" s="40">
        <v>0</v>
      </c>
      <c r="EL35" s="40">
        <v>0</v>
      </c>
      <c r="EM35" s="40">
        <v>0</v>
      </c>
      <c r="EN35" s="40">
        <v>0</v>
      </c>
      <c r="EO35" s="40">
        <v>0</v>
      </c>
      <c r="EP35" s="40">
        <v>0</v>
      </c>
      <c r="EQ35" s="40">
        <v>0</v>
      </c>
      <c r="ER35" s="40">
        <v>0</v>
      </c>
      <c r="ES35" s="40">
        <v>0</v>
      </c>
      <c r="ET35" s="40">
        <v>0</v>
      </c>
      <c r="EU35" s="40">
        <v>0</v>
      </c>
      <c r="EV35" s="88">
        <v>0</v>
      </c>
      <c r="EW35" s="87">
        <v>0</v>
      </c>
      <c r="EX35" s="40">
        <v>0</v>
      </c>
      <c r="EY35" s="40">
        <v>0</v>
      </c>
      <c r="EZ35" s="40">
        <v>0</v>
      </c>
      <c r="FA35" s="40">
        <v>0</v>
      </c>
      <c r="FB35" s="40">
        <v>0</v>
      </c>
      <c r="FC35" s="40">
        <v>0</v>
      </c>
      <c r="FD35" s="40">
        <v>0</v>
      </c>
      <c r="FE35" s="40">
        <v>0</v>
      </c>
      <c r="FF35" s="40">
        <v>0</v>
      </c>
      <c r="FG35" s="40">
        <v>0</v>
      </c>
      <c r="FH35" s="40">
        <v>0</v>
      </c>
      <c r="FI35" s="40">
        <v>0</v>
      </c>
      <c r="FJ35" s="40">
        <v>0</v>
      </c>
      <c r="FK35" s="88">
        <v>0</v>
      </c>
      <c r="FL35" s="87">
        <v>0</v>
      </c>
      <c r="FM35" s="40">
        <v>0</v>
      </c>
      <c r="FN35" s="40">
        <v>0</v>
      </c>
      <c r="FO35" s="40">
        <v>0</v>
      </c>
      <c r="FP35" s="40">
        <v>0</v>
      </c>
      <c r="FQ35" s="40">
        <v>0</v>
      </c>
      <c r="FR35" s="40">
        <v>0</v>
      </c>
      <c r="FS35" s="40">
        <v>0</v>
      </c>
      <c r="FT35" s="40">
        <v>0</v>
      </c>
      <c r="FU35" s="40">
        <v>0</v>
      </c>
      <c r="FV35" s="40">
        <v>0</v>
      </c>
      <c r="FW35" s="40">
        <v>0</v>
      </c>
      <c r="FX35" s="40">
        <v>0</v>
      </c>
      <c r="FY35" s="40">
        <v>0</v>
      </c>
      <c r="FZ35" s="88">
        <v>0</v>
      </c>
      <c r="GA35" s="87">
        <v>0</v>
      </c>
      <c r="GB35" s="40">
        <v>0</v>
      </c>
      <c r="GC35" s="40">
        <v>0</v>
      </c>
      <c r="GD35" s="40">
        <v>0</v>
      </c>
      <c r="GE35" s="40">
        <v>0</v>
      </c>
      <c r="GF35" s="40">
        <v>0</v>
      </c>
      <c r="GG35" s="40">
        <v>0</v>
      </c>
      <c r="GH35" s="40">
        <v>0</v>
      </c>
      <c r="GI35" s="40">
        <v>0</v>
      </c>
      <c r="GJ35" s="40">
        <v>0</v>
      </c>
      <c r="GK35" s="40">
        <v>0</v>
      </c>
      <c r="GL35" s="40">
        <v>0</v>
      </c>
      <c r="GM35" s="40">
        <v>0</v>
      </c>
      <c r="GN35" s="40">
        <v>0</v>
      </c>
      <c r="GO35" s="88">
        <v>0</v>
      </c>
    </row>
    <row r="36" spans="1:197" ht="45" x14ac:dyDescent="0.2">
      <c r="A36" s="70">
        <v>30</v>
      </c>
      <c r="B36" s="3" t="s">
        <v>26</v>
      </c>
      <c r="C36" s="87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88">
        <v>0</v>
      </c>
      <c r="R36" s="87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88">
        <v>0</v>
      </c>
      <c r="AG36" s="87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88">
        <v>0</v>
      </c>
      <c r="AV36" s="87">
        <v>0</v>
      </c>
      <c r="AW36" s="40">
        <v>0</v>
      </c>
      <c r="AX36" s="40">
        <v>0</v>
      </c>
      <c r="AY36" s="40">
        <v>0</v>
      </c>
      <c r="AZ36" s="40">
        <v>0</v>
      </c>
      <c r="BA36" s="18">
        <v>0</v>
      </c>
      <c r="BB36" s="18">
        <v>0</v>
      </c>
      <c r="BC36" s="18">
        <v>0</v>
      </c>
      <c r="BD36" s="18">
        <v>0</v>
      </c>
      <c r="BE36" s="18">
        <v>0</v>
      </c>
      <c r="BF36" s="18">
        <v>0</v>
      </c>
      <c r="BG36" s="18">
        <v>0</v>
      </c>
      <c r="BH36" s="18">
        <v>0</v>
      </c>
      <c r="BI36" s="18">
        <v>0</v>
      </c>
      <c r="BJ36" s="57">
        <v>0</v>
      </c>
      <c r="BK36" s="87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v>0</v>
      </c>
      <c r="BR36" s="40">
        <v>0</v>
      </c>
      <c r="BS36" s="40">
        <v>0</v>
      </c>
      <c r="BT36" s="40">
        <v>0</v>
      </c>
      <c r="BU36" s="40">
        <v>0</v>
      </c>
      <c r="BV36" s="40">
        <v>0</v>
      </c>
      <c r="BW36" s="40">
        <v>0</v>
      </c>
      <c r="BX36" s="40">
        <v>0</v>
      </c>
      <c r="BY36" s="88">
        <v>0</v>
      </c>
      <c r="BZ36" s="87">
        <v>0</v>
      </c>
      <c r="CA36" s="40">
        <v>0</v>
      </c>
      <c r="CB36" s="40">
        <v>0</v>
      </c>
      <c r="CC36" s="40">
        <v>0</v>
      </c>
      <c r="CD36" s="40">
        <v>0</v>
      </c>
      <c r="CE36" s="40">
        <v>0</v>
      </c>
      <c r="CF36" s="40">
        <v>0</v>
      </c>
      <c r="CG36" s="40">
        <v>0</v>
      </c>
      <c r="CH36" s="40">
        <v>0</v>
      </c>
      <c r="CI36" s="40">
        <v>0</v>
      </c>
      <c r="CJ36" s="40">
        <v>0</v>
      </c>
      <c r="CK36" s="40">
        <v>0</v>
      </c>
      <c r="CL36" s="40">
        <v>0</v>
      </c>
      <c r="CM36" s="40">
        <v>0</v>
      </c>
      <c r="CN36" s="88">
        <v>0</v>
      </c>
      <c r="CO36" s="87">
        <v>0</v>
      </c>
      <c r="CP36" s="40">
        <v>0</v>
      </c>
      <c r="CQ36" s="40">
        <v>0</v>
      </c>
      <c r="CR36" s="40">
        <v>0</v>
      </c>
      <c r="CS36" s="40">
        <v>0</v>
      </c>
      <c r="CT36" s="40">
        <v>0</v>
      </c>
      <c r="CU36" s="40">
        <v>0</v>
      </c>
      <c r="CV36" s="40">
        <v>0</v>
      </c>
      <c r="CW36" s="40">
        <v>0</v>
      </c>
      <c r="CX36" s="40">
        <v>0</v>
      </c>
      <c r="CY36" s="40">
        <v>0</v>
      </c>
      <c r="CZ36" s="40">
        <v>0</v>
      </c>
      <c r="DA36" s="40">
        <v>0</v>
      </c>
      <c r="DB36" s="40">
        <v>0</v>
      </c>
      <c r="DC36" s="88">
        <v>0</v>
      </c>
      <c r="DD36" s="87">
        <v>0</v>
      </c>
      <c r="DE36" s="40">
        <v>0</v>
      </c>
      <c r="DF36" s="40">
        <v>0</v>
      </c>
      <c r="DG36" s="40">
        <v>0</v>
      </c>
      <c r="DH36" s="40">
        <v>0</v>
      </c>
      <c r="DI36" s="40">
        <v>0</v>
      </c>
      <c r="DJ36" s="40">
        <v>0</v>
      </c>
      <c r="DK36" s="40">
        <v>0</v>
      </c>
      <c r="DL36" s="40">
        <v>0</v>
      </c>
      <c r="DM36" s="40">
        <v>0</v>
      </c>
      <c r="DN36" s="40">
        <v>0</v>
      </c>
      <c r="DO36" s="40">
        <v>0</v>
      </c>
      <c r="DP36" s="40">
        <v>0</v>
      </c>
      <c r="DQ36" s="40">
        <v>0</v>
      </c>
      <c r="DR36" s="88">
        <v>0</v>
      </c>
      <c r="DS36" s="87">
        <v>0</v>
      </c>
      <c r="DT36" s="40">
        <v>0</v>
      </c>
      <c r="DU36" s="40">
        <v>0</v>
      </c>
      <c r="DV36" s="40">
        <v>0</v>
      </c>
      <c r="DW36" s="40">
        <v>0</v>
      </c>
      <c r="DX36" s="40">
        <v>0</v>
      </c>
      <c r="DY36" s="40">
        <v>0</v>
      </c>
      <c r="DZ36" s="40">
        <v>0</v>
      </c>
      <c r="EA36" s="40">
        <v>0</v>
      </c>
      <c r="EB36" s="40">
        <v>0</v>
      </c>
      <c r="EC36" s="40">
        <v>0</v>
      </c>
      <c r="ED36" s="40">
        <v>0</v>
      </c>
      <c r="EE36" s="40">
        <v>0</v>
      </c>
      <c r="EF36" s="40">
        <v>0</v>
      </c>
      <c r="EG36" s="88">
        <v>0</v>
      </c>
      <c r="EH36" s="87">
        <v>0</v>
      </c>
      <c r="EI36" s="40">
        <v>0</v>
      </c>
      <c r="EJ36" s="40">
        <v>0</v>
      </c>
      <c r="EK36" s="40">
        <v>0</v>
      </c>
      <c r="EL36" s="40">
        <v>0</v>
      </c>
      <c r="EM36" s="40">
        <v>0</v>
      </c>
      <c r="EN36" s="40">
        <v>0</v>
      </c>
      <c r="EO36" s="40">
        <v>0</v>
      </c>
      <c r="EP36" s="40">
        <v>0</v>
      </c>
      <c r="EQ36" s="40">
        <v>0</v>
      </c>
      <c r="ER36" s="40">
        <v>0</v>
      </c>
      <c r="ES36" s="40">
        <v>0</v>
      </c>
      <c r="ET36" s="40">
        <v>0</v>
      </c>
      <c r="EU36" s="40">
        <v>0</v>
      </c>
      <c r="EV36" s="88">
        <v>0</v>
      </c>
      <c r="EW36" s="87">
        <v>0</v>
      </c>
      <c r="EX36" s="40">
        <v>0</v>
      </c>
      <c r="EY36" s="40">
        <v>0</v>
      </c>
      <c r="EZ36" s="40">
        <v>0</v>
      </c>
      <c r="FA36" s="40">
        <v>0</v>
      </c>
      <c r="FB36" s="40">
        <v>0</v>
      </c>
      <c r="FC36" s="40">
        <v>0</v>
      </c>
      <c r="FD36" s="40">
        <v>0</v>
      </c>
      <c r="FE36" s="40">
        <v>0</v>
      </c>
      <c r="FF36" s="40">
        <v>0</v>
      </c>
      <c r="FG36" s="40">
        <v>0</v>
      </c>
      <c r="FH36" s="40">
        <v>0</v>
      </c>
      <c r="FI36" s="40">
        <v>0</v>
      </c>
      <c r="FJ36" s="40">
        <v>0</v>
      </c>
      <c r="FK36" s="88">
        <v>0</v>
      </c>
      <c r="FL36" s="87">
        <v>0</v>
      </c>
      <c r="FM36" s="40">
        <v>0</v>
      </c>
      <c r="FN36" s="40">
        <v>0</v>
      </c>
      <c r="FO36" s="40">
        <v>0</v>
      </c>
      <c r="FP36" s="40">
        <v>0</v>
      </c>
      <c r="FQ36" s="40">
        <v>0</v>
      </c>
      <c r="FR36" s="40">
        <v>0</v>
      </c>
      <c r="FS36" s="40">
        <v>0</v>
      </c>
      <c r="FT36" s="40">
        <v>0</v>
      </c>
      <c r="FU36" s="40">
        <v>0</v>
      </c>
      <c r="FV36" s="40">
        <v>0</v>
      </c>
      <c r="FW36" s="40">
        <v>0</v>
      </c>
      <c r="FX36" s="40">
        <v>0</v>
      </c>
      <c r="FY36" s="40">
        <v>0</v>
      </c>
      <c r="FZ36" s="88">
        <v>0</v>
      </c>
      <c r="GA36" s="87">
        <v>0</v>
      </c>
      <c r="GB36" s="40">
        <v>0</v>
      </c>
      <c r="GC36" s="40">
        <v>0</v>
      </c>
      <c r="GD36" s="40">
        <v>0</v>
      </c>
      <c r="GE36" s="40">
        <v>0</v>
      </c>
      <c r="GF36" s="40">
        <v>0</v>
      </c>
      <c r="GG36" s="40">
        <v>0</v>
      </c>
      <c r="GH36" s="40">
        <v>0</v>
      </c>
      <c r="GI36" s="40">
        <v>0</v>
      </c>
      <c r="GJ36" s="40">
        <v>0</v>
      </c>
      <c r="GK36" s="40">
        <v>0</v>
      </c>
      <c r="GL36" s="40">
        <v>0</v>
      </c>
      <c r="GM36" s="40">
        <v>0</v>
      </c>
      <c r="GN36" s="40">
        <v>0</v>
      </c>
      <c r="GO36" s="88">
        <v>0</v>
      </c>
    </row>
    <row r="37" spans="1:197" ht="30" x14ac:dyDescent="0.2">
      <c r="A37" s="70">
        <v>31</v>
      </c>
      <c r="B37" s="3" t="s">
        <v>27</v>
      </c>
      <c r="C37" s="87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88">
        <v>0</v>
      </c>
      <c r="R37" s="87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0</v>
      </c>
      <c r="AC37" s="40">
        <v>0</v>
      </c>
      <c r="AD37" s="40">
        <v>0</v>
      </c>
      <c r="AE37" s="40">
        <v>0</v>
      </c>
      <c r="AF37" s="88">
        <v>0</v>
      </c>
      <c r="AG37" s="87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0</v>
      </c>
      <c r="AM37" s="40">
        <v>0</v>
      </c>
      <c r="AN37" s="40">
        <v>0</v>
      </c>
      <c r="AO37" s="40">
        <v>0</v>
      </c>
      <c r="AP37" s="40">
        <v>0</v>
      </c>
      <c r="AQ37" s="40">
        <v>0</v>
      </c>
      <c r="AR37" s="40">
        <v>0</v>
      </c>
      <c r="AS37" s="40">
        <v>0</v>
      </c>
      <c r="AT37" s="40">
        <v>0</v>
      </c>
      <c r="AU37" s="88">
        <v>0</v>
      </c>
      <c r="AV37" s="87">
        <v>0</v>
      </c>
      <c r="AW37" s="40">
        <v>0</v>
      </c>
      <c r="AX37" s="40">
        <v>0</v>
      </c>
      <c r="AY37" s="40">
        <v>0</v>
      </c>
      <c r="AZ37" s="40">
        <v>0</v>
      </c>
      <c r="BA37" s="18">
        <v>0</v>
      </c>
      <c r="BB37" s="18">
        <v>0</v>
      </c>
      <c r="BC37" s="18">
        <v>0</v>
      </c>
      <c r="BD37" s="18">
        <v>0</v>
      </c>
      <c r="BE37" s="18">
        <v>0</v>
      </c>
      <c r="BF37" s="18">
        <v>0</v>
      </c>
      <c r="BG37" s="18">
        <v>0</v>
      </c>
      <c r="BH37" s="18">
        <v>0</v>
      </c>
      <c r="BI37" s="18">
        <v>0</v>
      </c>
      <c r="BJ37" s="57">
        <v>0</v>
      </c>
      <c r="BK37" s="87">
        <v>11099825.199999999</v>
      </c>
      <c r="BL37" s="40">
        <v>2774956</v>
      </c>
      <c r="BM37" s="40">
        <v>2774956</v>
      </c>
      <c r="BN37" s="40">
        <v>2774956</v>
      </c>
      <c r="BO37" s="40">
        <v>2774957.1999999993</v>
      </c>
      <c r="BP37" s="40">
        <v>5957606</v>
      </c>
      <c r="BQ37" s="40">
        <v>1489402</v>
      </c>
      <c r="BR37" s="40">
        <v>1489402</v>
      </c>
      <c r="BS37" s="40">
        <v>1489402</v>
      </c>
      <c r="BT37" s="40">
        <v>1489400</v>
      </c>
      <c r="BU37" s="40">
        <v>5142219.1999999993</v>
      </c>
      <c r="BV37" s="40">
        <v>1285555</v>
      </c>
      <c r="BW37" s="40">
        <v>1285555</v>
      </c>
      <c r="BX37" s="40">
        <v>1285555</v>
      </c>
      <c r="BY37" s="88">
        <v>1285554.1999999993</v>
      </c>
      <c r="BZ37" s="87">
        <v>0</v>
      </c>
      <c r="CA37" s="40">
        <v>0</v>
      </c>
      <c r="CB37" s="40">
        <v>0</v>
      </c>
      <c r="CC37" s="40">
        <v>0</v>
      </c>
      <c r="CD37" s="40">
        <v>0</v>
      </c>
      <c r="CE37" s="40">
        <v>0</v>
      </c>
      <c r="CF37" s="40">
        <v>0</v>
      </c>
      <c r="CG37" s="40">
        <v>0</v>
      </c>
      <c r="CH37" s="40">
        <v>0</v>
      </c>
      <c r="CI37" s="40">
        <v>0</v>
      </c>
      <c r="CJ37" s="40">
        <v>0</v>
      </c>
      <c r="CK37" s="40">
        <v>0</v>
      </c>
      <c r="CL37" s="40">
        <v>0</v>
      </c>
      <c r="CM37" s="40">
        <v>0</v>
      </c>
      <c r="CN37" s="88">
        <v>0</v>
      </c>
      <c r="CO37" s="87">
        <v>0</v>
      </c>
      <c r="CP37" s="40">
        <v>0</v>
      </c>
      <c r="CQ37" s="40">
        <v>0</v>
      </c>
      <c r="CR37" s="40">
        <v>0</v>
      </c>
      <c r="CS37" s="40">
        <v>0</v>
      </c>
      <c r="CT37" s="40">
        <v>0</v>
      </c>
      <c r="CU37" s="40">
        <v>0</v>
      </c>
      <c r="CV37" s="40">
        <v>0</v>
      </c>
      <c r="CW37" s="40">
        <v>0</v>
      </c>
      <c r="CX37" s="40">
        <v>0</v>
      </c>
      <c r="CY37" s="40">
        <v>0</v>
      </c>
      <c r="CZ37" s="40">
        <v>0</v>
      </c>
      <c r="DA37" s="40">
        <v>0</v>
      </c>
      <c r="DB37" s="40">
        <v>0</v>
      </c>
      <c r="DC37" s="88">
        <v>0</v>
      </c>
      <c r="DD37" s="87">
        <v>0</v>
      </c>
      <c r="DE37" s="40">
        <v>0</v>
      </c>
      <c r="DF37" s="40">
        <v>0</v>
      </c>
      <c r="DG37" s="40">
        <v>0</v>
      </c>
      <c r="DH37" s="40">
        <v>0</v>
      </c>
      <c r="DI37" s="40">
        <v>0</v>
      </c>
      <c r="DJ37" s="40">
        <v>0</v>
      </c>
      <c r="DK37" s="40">
        <v>0</v>
      </c>
      <c r="DL37" s="40">
        <v>0</v>
      </c>
      <c r="DM37" s="40">
        <v>0</v>
      </c>
      <c r="DN37" s="40">
        <v>0</v>
      </c>
      <c r="DO37" s="40">
        <v>0</v>
      </c>
      <c r="DP37" s="40">
        <v>0</v>
      </c>
      <c r="DQ37" s="40">
        <v>0</v>
      </c>
      <c r="DR37" s="88">
        <v>0</v>
      </c>
      <c r="DS37" s="87">
        <v>0</v>
      </c>
      <c r="DT37" s="40">
        <v>0</v>
      </c>
      <c r="DU37" s="40">
        <v>0</v>
      </c>
      <c r="DV37" s="40">
        <v>0</v>
      </c>
      <c r="DW37" s="40">
        <v>0</v>
      </c>
      <c r="DX37" s="40">
        <v>0</v>
      </c>
      <c r="DY37" s="40">
        <v>0</v>
      </c>
      <c r="DZ37" s="40">
        <v>0</v>
      </c>
      <c r="EA37" s="40">
        <v>0</v>
      </c>
      <c r="EB37" s="40">
        <v>0</v>
      </c>
      <c r="EC37" s="40">
        <v>0</v>
      </c>
      <c r="ED37" s="40">
        <v>0</v>
      </c>
      <c r="EE37" s="40">
        <v>0</v>
      </c>
      <c r="EF37" s="40">
        <v>0</v>
      </c>
      <c r="EG37" s="88">
        <v>0</v>
      </c>
      <c r="EH37" s="87">
        <v>0</v>
      </c>
      <c r="EI37" s="40">
        <v>0</v>
      </c>
      <c r="EJ37" s="40">
        <v>0</v>
      </c>
      <c r="EK37" s="40">
        <v>0</v>
      </c>
      <c r="EL37" s="40">
        <v>0</v>
      </c>
      <c r="EM37" s="40">
        <v>0</v>
      </c>
      <c r="EN37" s="40">
        <v>0</v>
      </c>
      <c r="EO37" s="40">
        <v>0</v>
      </c>
      <c r="EP37" s="40">
        <v>0</v>
      </c>
      <c r="EQ37" s="40">
        <v>0</v>
      </c>
      <c r="ER37" s="40">
        <v>0</v>
      </c>
      <c r="ES37" s="40">
        <v>0</v>
      </c>
      <c r="ET37" s="40">
        <v>0</v>
      </c>
      <c r="EU37" s="40">
        <v>0</v>
      </c>
      <c r="EV37" s="88">
        <v>0</v>
      </c>
      <c r="EW37" s="87">
        <v>0</v>
      </c>
      <c r="EX37" s="40">
        <v>0</v>
      </c>
      <c r="EY37" s="40">
        <v>0</v>
      </c>
      <c r="EZ37" s="40">
        <v>0</v>
      </c>
      <c r="FA37" s="40">
        <v>0</v>
      </c>
      <c r="FB37" s="40">
        <v>0</v>
      </c>
      <c r="FC37" s="40">
        <v>0</v>
      </c>
      <c r="FD37" s="40">
        <v>0</v>
      </c>
      <c r="FE37" s="40">
        <v>0</v>
      </c>
      <c r="FF37" s="40">
        <v>0</v>
      </c>
      <c r="FG37" s="40">
        <v>0</v>
      </c>
      <c r="FH37" s="40">
        <v>0</v>
      </c>
      <c r="FI37" s="40">
        <v>0</v>
      </c>
      <c r="FJ37" s="40">
        <v>0</v>
      </c>
      <c r="FK37" s="88">
        <v>0</v>
      </c>
      <c r="FL37" s="87">
        <v>0</v>
      </c>
      <c r="FM37" s="40">
        <v>0</v>
      </c>
      <c r="FN37" s="40">
        <v>0</v>
      </c>
      <c r="FO37" s="40">
        <v>0</v>
      </c>
      <c r="FP37" s="40">
        <v>0</v>
      </c>
      <c r="FQ37" s="40">
        <v>0</v>
      </c>
      <c r="FR37" s="40">
        <v>0</v>
      </c>
      <c r="FS37" s="40">
        <v>0</v>
      </c>
      <c r="FT37" s="40">
        <v>0</v>
      </c>
      <c r="FU37" s="40">
        <v>0</v>
      </c>
      <c r="FV37" s="40">
        <v>0</v>
      </c>
      <c r="FW37" s="40">
        <v>0</v>
      </c>
      <c r="FX37" s="40">
        <v>0</v>
      </c>
      <c r="FY37" s="40">
        <v>0</v>
      </c>
      <c r="FZ37" s="88">
        <v>0</v>
      </c>
      <c r="GA37" s="87">
        <v>0</v>
      </c>
      <c r="GB37" s="40">
        <v>0</v>
      </c>
      <c r="GC37" s="40">
        <v>0</v>
      </c>
      <c r="GD37" s="40">
        <v>0</v>
      </c>
      <c r="GE37" s="40">
        <v>0</v>
      </c>
      <c r="GF37" s="40">
        <v>0</v>
      </c>
      <c r="GG37" s="40">
        <v>0</v>
      </c>
      <c r="GH37" s="40">
        <v>0</v>
      </c>
      <c r="GI37" s="40">
        <v>0</v>
      </c>
      <c r="GJ37" s="40">
        <v>0</v>
      </c>
      <c r="GK37" s="40">
        <v>0</v>
      </c>
      <c r="GL37" s="40">
        <v>0</v>
      </c>
      <c r="GM37" s="40">
        <v>0</v>
      </c>
      <c r="GN37" s="40">
        <v>0</v>
      </c>
      <c r="GO37" s="88">
        <v>0</v>
      </c>
    </row>
    <row r="38" spans="1:197" x14ac:dyDescent="0.2">
      <c r="A38" s="70">
        <v>32</v>
      </c>
      <c r="B38" s="3" t="s">
        <v>28</v>
      </c>
      <c r="C38" s="87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88">
        <v>0</v>
      </c>
      <c r="R38" s="87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88">
        <v>0</v>
      </c>
      <c r="AG38" s="87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0</v>
      </c>
      <c r="AM38" s="40">
        <v>0</v>
      </c>
      <c r="AN38" s="40">
        <v>0</v>
      </c>
      <c r="AO38" s="40">
        <v>0</v>
      </c>
      <c r="AP38" s="40">
        <v>0</v>
      </c>
      <c r="AQ38" s="40">
        <v>0</v>
      </c>
      <c r="AR38" s="40">
        <v>0</v>
      </c>
      <c r="AS38" s="40">
        <v>0</v>
      </c>
      <c r="AT38" s="40">
        <v>0</v>
      </c>
      <c r="AU38" s="88">
        <v>0</v>
      </c>
      <c r="AV38" s="87">
        <v>0</v>
      </c>
      <c r="AW38" s="40">
        <v>0</v>
      </c>
      <c r="AX38" s="40">
        <v>0</v>
      </c>
      <c r="AY38" s="40">
        <v>0</v>
      </c>
      <c r="AZ38" s="40">
        <v>0</v>
      </c>
      <c r="BA38" s="18">
        <v>0</v>
      </c>
      <c r="BB38" s="18">
        <v>0</v>
      </c>
      <c r="BC38" s="18">
        <v>0</v>
      </c>
      <c r="BD38" s="18">
        <v>0</v>
      </c>
      <c r="BE38" s="18">
        <v>0</v>
      </c>
      <c r="BF38" s="18">
        <v>0</v>
      </c>
      <c r="BG38" s="18">
        <v>0</v>
      </c>
      <c r="BH38" s="18">
        <v>0</v>
      </c>
      <c r="BI38" s="18">
        <v>0</v>
      </c>
      <c r="BJ38" s="57">
        <v>0</v>
      </c>
      <c r="BK38" s="87">
        <v>0</v>
      </c>
      <c r="BL38" s="40">
        <v>0</v>
      </c>
      <c r="BM38" s="40">
        <v>0</v>
      </c>
      <c r="BN38" s="40">
        <v>0</v>
      </c>
      <c r="BO38" s="40">
        <v>0</v>
      </c>
      <c r="BP38" s="40">
        <v>0</v>
      </c>
      <c r="BQ38" s="40">
        <v>0</v>
      </c>
      <c r="BR38" s="40">
        <v>0</v>
      </c>
      <c r="BS38" s="40">
        <v>0</v>
      </c>
      <c r="BT38" s="40">
        <v>0</v>
      </c>
      <c r="BU38" s="40">
        <v>0</v>
      </c>
      <c r="BV38" s="40">
        <v>0</v>
      </c>
      <c r="BW38" s="40">
        <v>0</v>
      </c>
      <c r="BX38" s="40">
        <v>0</v>
      </c>
      <c r="BY38" s="88">
        <v>0</v>
      </c>
      <c r="BZ38" s="87">
        <v>0</v>
      </c>
      <c r="CA38" s="40">
        <v>0</v>
      </c>
      <c r="CB38" s="40">
        <v>0</v>
      </c>
      <c r="CC38" s="40">
        <v>0</v>
      </c>
      <c r="CD38" s="40">
        <v>0</v>
      </c>
      <c r="CE38" s="40">
        <v>0</v>
      </c>
      <c r="CF38" s="40">
        <v>0</v>
      </c>
      <c r="CG38" s="40">
        <v>0</v>
      </c>
      <c r="CH38" s="40">
        <v>0</v>
      </c>
      <c r="CI38" s="40">
        <v>0</v>
      </c>
      <c r="CJ38" s="40">
        <v>0</v>
      </c>
      <c r="CK38" s="40">
        <v>0</v>
      </c>
      <c r="CL38" s="40">
        <v>0</v>
      </c>
      <c r="CM38" s="40">
        <v>0</v>
      </c>
      <c r="CN38" s="88">
        <v>0</v>
      </c>
      <c r="CO38" s="87">
        <v>0</v>
      </c>
      <c r="CP38" s="40">
        <v>0</v>
      </c>
      <c r="CQ38" s="40">
        <v>0</v>
      </c>
      <c r="CR38" s="40">
        <v>0</v>
      </c>
      <c r="CS38" s="40">
        <v>0</v>
      </c>
      <c r="CT38" s="40">
        <v>0</v>
      </c>
      <c r="CU38" s="40">
        <v>0</v>
      </c>
      <c r="CV38" s="40">
        <v>0</v>
      </c>
      <c r="CW38" s="40">
        <v>0</v>
      </c>
      <c r="CX38" s="40">
        <v>0</v>
      </c>
      <c r="CY38" s="40">
        <v>0</v>
      </c>
      <c r="CZ38" s="40">
        <v>0</v>
      </c>
      <c r="DA38" s="40">
        <v>0</v>
      </c>
      <c r="DB38" s="40">
        <v>0</v>
      </c>
      <c r="DC38" s="88">
        <v>0</v>
      </c>
      <c r="DD38" s="87">
        <v>0</v>
      </c>
      <c r="DE38" s="40">
        <v>0</v>
      </c>
      <c r="DF38" s="40">
        <v>0</v>
      </c>
      <c r="DG38" s="40">
        <v>0</v>
      </c>
      <c r="DH38" s="40">
        <v>0</v>
      </c>
      <c r="DI38" s="40">
        <v>0</v>
      </c>
      <c r="DJ38" s="40">
        <v>0</v>
      </c>
      <c r="DK38" s="40">
        <v>0</v>
      </c>
      <c r="DL38" s="40">
        <v>0</v>
      </c>
      <c r="DM38" s="40">
        <v>0</v>
      </c>
      <c r="DN38" s="40">
        <v>0</v>
      </c>
      <c r="DO38" s="40">
        <v>0</v>
      </c>
      <c r="DP38" s="40">
        <v>0</v>
      </c>
      <c r="DQ38" s="40">
        <v>0</v>
      </c>
      <c r="DR38" s="88">
        <v>0</v>
      </c>
      <c r="DS38" s="87">
        <v>0</v>
      </c>
      <c r="DT38" s="40">
        <v>0</v>
      </c>
      <c r="DU38" s="40">
        <v>0</v>
      </c>
      <c r="DV38" s="40">
        <v>0</v>
      </c>
      <c r="DW38" s="40">
        <v>0</v>
      </c>
      <c r="DX38" s="40">
        <v>0</v>
      </c>
      <c r="DY38" s="40">
        <v>0</v>
      </c>
      <c r="DZ38" s="40">
        <v>0</v>
      </c>
      <c r="EA38" s="40">
        <v>0</v>
      </c>
      <c r="EB38" s="40">
        <v>0</v>
      </c>
      <c r="EC38" s="40">
        <v>0</v>
      </c>
      <c r="ED38" s="40">
        <v>0</v>
      </c>
      <c r="EE38" s="40">
        <v>0</v>
      </c>
      <c r="EF38" s="40">
        <v>0</v>
      </c>
      <c r="EG38" s="88">
        <v>0</v>
      </c>
      <c r="EH38" s="87">
        <v>0</v>
      </c>
      <c r="EI38" s="40">
        <v>0</v>
      </c>
      <c r="EJ38" s="40">
        <v>0</v>
      </c>
      <c r="EK38" s="40">
        <v>0</v>
      </c>
      <c r="EL38" s="40">
        <v>0</v>
      </c>
      <c r="EM38" s="40">
        <v>0</v>
      </c>
      <c r="EN38" s="40">
        <v>0</v>
      </c>
      <c r="EO38" s="40">
        <v>0</v>
      </c>
      <c r="EP38" s="40">
        <v>0</v>
      </c>
      <c r="EQ38" s="40">
        <v>0</v>
      </c>
      <c r="ER38" s="40">
        <v>0</v>
      </c>
      <c r="ES38" s="40">
        <v>0</v>
      </c>
      <c r="ET38" s="40">
        <v>0</v>
      </c>
      <c r="EU38" s="40">
        <v>0</v>
      </c>
      <c r="EV38" s="88">
        <v>0</v>
      </c>
      <c r="EW38" s="87">
        <v>0</v>
      </c>
      <c r="EX38" s="40">
        <v>0</v>
      </c>
      <c r="EY38" s="40">
        <v>0</v>
      </c>
      <c r="EZ38" s="40">
        <v>0</v>
      </c>
      <c r="FA38" s="40">
        <v>0</v>
      </c>
      <c r="FB38" s="40">
        <v>0</v>
      </c>
      <c r="FC38" s="40">
        <v>0</v>
      </c>
      <c r="FD38" s="40">
        <v>0</v>
      </c>
      <c r="FE38" s="40">
        <v>0</v>
      </c>
      <c r="FF38" s="40">
        <v>0</v>
      </c>
      <c r="FG38" s="40">
        <v>0</v>
      </c>
      <c r="FH38" s="40">
        <v>0</v>
      </c>
      <c r="FI38" s="40">
        <v>0</v>
      </c>
      <c r="FJ38" s="40">
        <v>0</v>
      </c>
      <c r="FK38" s="88">
        <v>0</v>
      </c>
      <c r="FL38" s="87">
        <v>0</v>
      </c>
      <c r="FM38" s="40">
        <v>0</v>
      </c>
      <c r="FN38" s="40">
        <v>0</v>
      </c>
      <c r="FO38" s="40">
        <v>0</v>
      </c>
      <c r="FP38" s="40">
        <v>0</v>
      </c>
      <c r="FQ38" s="40">
        <v>0</v>
      </c>
      <c r="FR38" s="40">
        <v>0</v>
      </c>
      <c r="FS38" s="40">
        <v>0</v>
      </c>
      <c r="FT38" s="40">
        <v>0</v>
      </c>
      <c r="FU38" s="40">
        <v>0</v>
      </c>
      <c r="FV38" s="40">
        <v>0</v>
      </c>
      <c r="FW38" s="40">
        <v>0</v>
      </c>
      <c r="FX38" s="40">
        <v>0</v>
      </c>
      <c r="FY38" s="40">
        <v>0</v>
      </c>
      <c r="FZ38" s="88">
        <v>0</v>
      </c>
      <c r="GA38" s="87">
        <v>0</v>
      </c>
      <c r="GB38" s="40">
        <v>0</v>
      </c>
      <c r="GC38" s="40">
        <v>0</v>
      </c>
      <c r="GD38" s="40">
        <v>0</v>
      </c>
      <c r="GE38" s="40">
        <v>0</v>
      </c>
      <c r="GF38" s="40">
        <v>0</v>
      </c>
      <c r="GG38" s="40">
        <v>0</v>
      </c>
      <c r="GH38" s="40">
        <v>0</v>
      </c>
      <c r="GI38" s="40">
        <v>0</v>
      </c>
      <c r="GJ38" s="40">
        <v>0</v>
      </c>
      <c r="GK38" s="40">
        <v>0</v>
      </c>
      <c r="GL38" s="40">
        <v>0</v>
      </c>
      <c r="GM38" s="40">
        <v>0</v>
      </c>
      <c r="GN38" s="40">
        <v>0</v>
      </c>
      <c r="GO38" s="88">
        <v>0</v>
      </c>
    </row>
    <row r="39" spans="1:197" ht="30" x14ac:dyDescent="0.2">
      <c r="A39" s="70">
        <v>33</v>
      </c>
      <c r="B39" s="3" t="s">
        <v>72</v>
      </c>
      <c r="C39" s="87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88">
        <v>0</v>
      </c>
      <c r="R39" s="87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0</v>
      </c>
      <c r="AC39" s="40">
        <v>0</v>
      </c>
      <c r="AD39" s="40">
        <v>0</v>
      </c>
      <c r="AE39" s="40">
        <v>0</v>
      </c>
      <c r="AF39" s="88">
        <v>0</v>
      </c>
      <c r="AG39" s="87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0</v>
      </c>
      <c r="AM39" s="40">
        <v>0</v>
      </c>
      <c r="AN39" s="40">
        <v>0</v>
      </c>
      <c r="AO39" s="40">
        <v>0</v>
      </c>
      <c r="AP39" s="40">
        <v>0</v>
      </c>
      <c r="AQ39" s="40">
        <v>0</v>
      </c>
      <c r="AR39" s="40">
        <v>0</v>
      </c>
      <c r="AS39" s="40">
        <v>0</v>
      </c>
      <c r="AT39" s="40">
        <v>0</v>
      </c>
      <c r="AU39" s="88">
        <v>0</v>
      </c>
      <c r="AV39" s="87">
        <v>0</v>
      </c>
      <c r="AW39" s="40">
        <v>0</v>
      </c>
      <c r="AX39" s="40">
        <v>0</v>
      </c>
      <c r="AY39" s="40">
        <v>0</v>
      </c>
      <c r="AZ39" s="40">
        <v>0</v>
      </c>
      <c r="BA39" s="18">
        <v>0</v>
      </c>
      <c r="BB39" s="18">
        <v>0</v>
      </c>
      <c r="BC39" s="18">
        <v>0</v>
      </c>
      <c r="BD39" s="18">
        <v>0</v>
      </c>
      <c r="BE39" s="18">
        <v>0</v>
      </c>
      <c r="BF39" s="18">
        <v>0</v>
      </c>
      <c r="BG39" s="18">
        <v>0</v>
      </c>
      <c r="BH39" s="18">
        <v>0</v>
      </c>
      <c r="BI39" s="18">
        <v>0</v>
      </c>
      <c r="BJ39" s="57">
        <v>0</v>
      </c>
      <c r="BK39" s="87">
        <v>13297.680000000008</v>
      </c>
      <c r="BL39" s="40">
        <v>13297.680000000008</v>
      </c>
      <c r="BM39" s="40">
        <v>0</v>
      </c>
      <c r="BN39" s="40">
        <v>0</v>
      </c>
      <c r="BO39" s="40">
        <v>0</v>
      </c>
      <c r="BP39" s="40">
        <v>7137</v>
      </c>
      <c r="BQ39" s="40">
        <v>7137</v>
      </c>
      <c r="BR39" s="40">
        <v>0</v>
      </c>
      <c r="BS39" s="40">
        <v>0</v>
      </c>
      <c r="BT39" s="40">
        <v>0</v>
      </c>
      <c r="BU39" s="40">
        <v>6160.6800000000076</v>
      </c>
      <c r="BV39" s="40">
        <v>6160.6800000000076</v>
      </c>
      <c r="BW39" s="40">
        <v>0</v>
      </c>
      <c r="BX39" s="40">
        <v>0</v>
      </c>
      <c r="BY39" s="40">
        <v>0</v>
      </c>
      <c r="BZ39" s="87">
        <v>0</v>
      </c>
      <c r="CA39" s="40">
        <v>0</v>
      </c>
      <c r="CB39" s="40">
        <v>0</v>
      </c>
      <c r="CC39" s="40">
        <v>0</v>
      </c>
      <c r="CD39" s="40">
        <v>0</v>
      </c>
      <c r="CE39" s="40">
        <v>0</v>
      </c>
      <c r="CF39" s="40">
        <v>0</v>
      </c>
      <c r="CG39" s="40">
        <v>0</v>
      </c>
      <c r="CH39" s="40">
        <v>0</v>
      </c>
      <c r="CI39" s="40">
        <v>0</v>
      </c>
      <c r="CJ39" s="40">
        <v>0</v>
      </c>
      <c r="CK39" s="40">
        <v>0</v>
      </c>
      <c r="CL39" s="40">
        <v>0</v>
      </c>
      <c r="CM39" s="40">
        <v>0</v>
      </c>
      <c r="CN39" s="88">
        <v>0</v>
      </c>
      <c r="CO39" s="87">
        <v>0</v>
      </c>
      <c r="CP39" s="40">
        <v>0</v>
      </c>
      <c r="CQ39" s="40">
        <v>0</v>
      </c>
      <c r="CR39" s="40">
        <v>0</v>
      </c>
      <c r="CS39" s="40">
        <v>0</v>
      </c>
      <c r="CT39" s="40">
        <v>0</v>
      </c>
      <c r="CU39" s="40">
        <v>0</v>
      </c>
      <c r="CV39" s="40">
        <v>0</v>
      </c>
      <c r="CW39" s="40">
        <v>0</v>
      </c>
      <c r="CX39" s="40">
        <v>0</v>
      </c>
      <c r="CY39" s="40">
        <v>0</v>
      </c>
      <c r="CZ39" s="40">
        <v>0</v>
      </c>
      <c r="DA39" s="40">
        <v>0</v>
      </c>
      <c r="DB39" s="40">
        <v>0</v>
      </c>
      <c r="DC39" s="88">
        <v>0</v>
      </c>
      <c r="DD39" s="87">
        <v>2925324</v>
      </c>
      <c r="DE39" s="40">
        <v>731331</v>
      </c>
      <c r="DF39" s="40">
        <v>731331</v>
      </c>
      <c r="DG39" s="40">
        <v>731331</v>
      </c>
      <c r="DH39" s="40">
        <v>731331</v>
      </c>
      <c r="DI39" s="40">
        <v>1570108</v>
      </c>
      <c r="DJ39" s="40">
        <v>392527</v>
      </c>
      <c r="DK39" s="40">
        <v>392527</v>
      </c>
      <c r="DL39" s="40">
        <v>392527</v>
      </c>
      <c r="DM39" s="40">
        <v>392527</v>
      </c>
      <c r="DN39" s="40">
        <v>1355216</v>
      </c>
      <c r="DO39" s="40">
        <v>338804</v>
      </c>
      <c r="DP39" s="40">
        <v>338804</v>
      </c>
      <c r="DQ39" s="40">
        <v>338804</v>
      </c>
      <c r="DR39" s="88">
        <v>338804</v>
      </c>
      <c r="DS39" s="87">
        <v>464022.99999999994</v>
      </c>
      <c r="DT39" s="40">
        <v>116006</v>
      </c>
      <c r="DU39" s="40">
        <v>116006</v>
      </c>
      <c r="DV39" s="40">
        <v>116006</v>
      </c>
      <c r="DW39" s="40">
        <v>116004.99999999994</v>
      </c>
      <c r="DX39" s="40">
        <v>249055</v>
      </c>
      <c r="DY39" s="40">
        <v>62264</v>
      </c>
      <c r="DZ39" s="40">
        <v>62264</v>
      </c>
      <c r="EA39" s="40">
        <v>62264</v>
      </c>
      <c r="EB39" s="40">
        <v>62263</v>
      </c>
      <c r="EC39" s="40">
        <v>214967.99999999994</v>
      </c>
      <c r="ED39" s="40">
        <v>53742</v>
      </c>
      <c r="EE39" s="40">
        <v>53742</v>
      </c>
      <c r="EF39" s="40">
        <v>53742</v>
      </c>
      <c r="EG39" s="88">
        <v>53741.999999999942</v>
      </c>
      <c r="EH39" s="87">
        <v>1510500</v>
      </c>
      <c r="EI39" s="40">
        <v>377625</v>
      </c>
      <c r="EJ39" s="40">
        <v>377625</v>
      </c>
      <c r="EK39" s="40">
        <v>377625</v>
      </c>
      <c r="EL39" s="40">
        <v>377625</v>
      </c>
      <c r="EM39" s="40">
        <v>810730</v>
      </c>
      <c r="EN39" s="40">
        <v>202683</v>
      </c>
      <c r="EO39" s="40">
        <v>202683</v>
      </c>
      <c r="EP39" s="40">
        <v>202683</v>
      </c>
      <c r="EQ39" s="40">
        <v>202681</v>
      </c>
      <c r="ER39" s="40">
        <v>699770</v>
      </c>
      <c r="ES39" s="40">
        <v>174943</v>
      </c>
      <c r="ET39" s="40">
        <v>174943</v>
      </c>
      <c r="EU39" s="40">
        <v>174943</v>
      </c>
      <c r="EV39" s="88">
        <v>174941</v>
      </c>
      <c r="EW39" s="87">
        <v>0</v>
      </c>
      <c r="EX39" s="40">
        <v>0</v>
      </c>
      <c r="EY39" s="40">
        <v>0</v>
      </c>
      <c r="EZ39" s="40">
        <v>0</v>
      </c>
      <c r="FA39" s="40">
        <v>0</v>
      </c>
      <c r="FB39" s="40">
        <v>0</v>
      </c>
      <c r="FC39" s="40">
        <v>0</v>
      </c>
      <c r="FD39" s="40">
        <v>0</v>
      </c>
      <c r="FE39" s="40">
        <v>0</v>
      </c>
      <c r="FF39" s="40">
        <v>0</v>
      </c>
      <c r="FG39" s="40">
        <v>0</v>
      </c>
      <c r="FH39" s="40">
        <v>0</v>
      </c>
      <c r="FI39" s="40">
        <v>0</v>
      </c>
      <c r="FJ39" s="40">
        <v>0</v>
      </c>
      <c r="FK39" s="88">
        <v>0</v>
      </c>
      <c r="FL39" s="87">
        <v>0</v>
      </c>
      <c r="FM39" s="40">
        <v>0</v>
      </c>
      <c r="FN39" s="40">
        <v>0</v>
      </c>
      <c r="FO39" s="40">
        <v>0</v>
      </c>
      <c r="FP39" s="40">
        <v>0</v>
      </c>
      <c r="FQ39" s="40">
        <v>0</v>
      </c>
      <c r="FR39" s="40">
        <v>0</v>
      </c>
      <c r="FS39" s="40">
        <v>0</v>
      </c>
      <c r="FT39" s="40">
        <v>0</v>
      </c>
      <c r="FU39" s="40">
        <v>0</v>
      </c>
      <c r="FV39" s="40">
        <v>0</v>
      </c>
      <c r="FW39" s="40">
        <v>0</v>
      </c>
      <c r="FX39" s="40">
        <v>0</v>
      </c>
      <c r="FY39" s="40">
        <v>0</v>
      </c>
      <c r="FZ39" s="88">
        <v>0</v>
      </c>
      <c r="GA39" s="87">
        <v>0</v>
      </c>
      <c r="GB39" s="40">
        <v>0</v>
      </c>
      <c r="GC39" s="40">
        <v>0</v>
      </c>
      <c r="GD39" s="40">
        <v>0</v>
      </c>
      <c r="GE39" s="40">
        <v>0</v>
      </c>
      <c r="GF39" s="40">
        <v>0</v>
      </c>
      <c r="GG39" s="40">
        <v>0</v>
      </c>
      <c r="GH39" s="40">
        <v>0</v>
      </c>
      <c r="GI39" s="40">
        <v>0</v>
      </c>
      <c r="GJ39" s="40">
        <v>0</v>
      </c>
      <c r="GK39" s="40">
        <v>0</v>
      </c>
      <c r="GL39" s="40">
        <v>0</v>
      </c>
      <c r="GM39" s="40">
        <v>0</v>
      </c>
      <c r="GN39" s="40">
        <v>0</v>
      </c>
      <c r="GO39" s="88">
        <v>0</v>
      </c>
    </row>
    <row r="40" spans="1:197" x14ac:dyDescent="0.2">
      <c r="A40" s="70">
        <v>34</v>
      </c>
      <c r="B40" s="3" t="s">
        <v>29</v>
      </c>
      <c r="C40" s="87">
        <v>0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88">
        <v>0</v>
      </c>
      <c r="R40" s="87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>
        <v>0</v>
      </c>
      <c r="AF40" s="88">
        <v>0</v>
      </c>
      <c r="AG40" s="87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0</v>
      </c>
      <c r="AM40" s="40">
        <v>0</v>
      </c>
      <c r="AN40" s="40">
        <v>0</v>
      </c>
      <c r="AO40" s="40">
        <v>0</v>
      </c>
      <c r="AP40" s="40">
        <v>0</v>
      </c>
      <c r="AQ40" s="40">
        <v>0</v>
      </c>
      <c r="AR40" s="40">
        <v>0</v>
      </c>
      <c r="AS40" s="40">
        <v>0</v>
      </c>
      <c r="AT40" s="40">
        <v>0</v>
      </c>
      <c r="AU40" s="88">
        <v>0</v>
      </c>
      <c r="AV40" s="87">
        <v>0</v>
      </c>
      <c r="AW40" s="40">
        <v>0</v>
      </c>
      <c r="AX40" s="40">
        <v>0</v>
      </c>
      <c r="AY40" s="40">
        <v>0</v>
      </c>
      <c r="AZ40" s="40">
        <v>0</v>
      </c>
      <c r="BA40" s="18">
        <v>0</v>
      </c>
      <c r="BB40" s="18">
        <v>0</v>
      </c>
      <c r="BC40" s="18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57">
        <v>0</v>
      </c>
      <c r="BK40" s="87">
        <v>0</v>
      </c>
      <c r="BL40" s="40">
        <v>0</v>
      </c>
      <c r="BM40" s="40">
        <v>0</v>
      </c>
      <c r="BN40" s="40">
        <v>0</v>
      </c>
      <c r="BO40" s="40">
        <v>0</v>
      </c>
      <c r="BP40" s="40">
        <v>0</v>
      </c>
      <c r="BQ40" s="40">
        <v>0</v>
      </c>
      <c r="BR40" s="40">
        <v>0</v>
      </c>
      <c r="BS40" s="40">
        <v>0</v>
      </c>
      <c r="BT40" s="40">
        <v>0</v>
      </c>
      <c r="BU40" s="40">
        <v>0</v>
      </c>
      <c r="BV40" s="40">
        <v>0</v>
      </c>
      <c r="BW40" s="40">
        <v>0</v>
      </c>
      <c r="BX40" s="40">
        <v>0</v>
      </c>
      <c r="BY40" s="88">
        <v>0</v>
      </c>
      <c r="BZ40" s="87">
        <v>0</v>
      </c>
      <c r="CA40" s="40">
        <v>0</v>
      </c>
      <c r="CB40" s="40">
        <v>0</v>
      </c>
      <c r="CC40" s="40">
        <v>0</v>
      </c>
      <c r="CD40" s="40">
        <v>0</v>
      </c>
      <c r="CE40" s="40">
        <v>0</v>
      </c>
      <c r="CF40" s="40">
        <v>0</v>
      </c>
      <c r="CG40" s="40">
        <v>0</v>
      </c>
      <c r="CH40" s="40">
        <v>0</v>
      </c>
      <c r="CI40" s="40">
        <v>0</v>
      </c>
      <c r="CJ40" s="40">
        <v>0</v>
      </c>
      <c r="CK40" s="40">
        <v>0</v>
      </c>
      <c r="CL40" s="40">
        <v>0</v>
      </c>
      <c r="CM40" s="40">
        <v>0</v>
      </c>
      <c r="CN40" s="88">
        <v>0</v>
      </c>
      <c r="CO40" s="87">
        <v>0</v>
      </c>
      <c r="CP40" s="40">
        <v>0</v>
      </c>
      <c r="CQ40" s="40">
        <v>0</v>
      </c>
      <c r="CR40" s="40">
        <v>0</v>
      </c>
      <c r="CS40" s="40">
        <v>0</v>
      </c>
      <c r="CT40" s="40">
        <v>0</v>
      </c>
      <c r="CU40" s="40">
        <v>0</v>
      </c>
      <c r="CV40" s="40">
        <v>0</v>
      </c>
      <c r="CW40" s="40">
        <v>0</v>
      </c>
      <c r="CX40" s="40">
        <v>0</v>
      </c>
      <c r="CY40" s="40">
        <v>0</v>
      </c>
      <c r="CZ40" s="40">
        <v>0</v>
      </c>
      <c r="DA40" s="40">
        <v>0</v>
      </c>
      <c r="DB40" s="40">
        <v>0</v>
      </c>
      <c r="DC40" s="88">
        <v>0</v>
      </c>
      <c r="DD40" s="87">
        <v>0</v>
      </c>
      <c r="DE40" s="40">
        <v>0</v>
      </c>
      <c r="DF40" s="40">
        <v>0</v>
      </c>
      <c r="DG40" s="40">
        <v>0</v>
      </c>
      <c r="DH40" s="40">
        <v>0</v>
      </c>
      <c r="DI40" s="40">
        <v>0</v>
      </c>
      <c r="DJ40" s="40">
        <v>0</v>
      </c>
      <c r="DK40" s="40">
        <v>0</v>
      </c>
      <c r="DL40" s="40">
        <v>0</v>
      </c>
      <c r="DM40" s="40">
        <v>0</v>
      </c>
      <c r="DN40" s="40">
        <v>0</v>
      </c>
      <c r="DO40" s="40">
        <v>0</v>
      </c>
      <c r="DP40" s="40">
        <v>0</v>
      </c>
      <c r="DQ40" s="40">
        <v>0</v>
      </c>
      <c r="DR40" s="88">
        <v>0</v>
      </c>
      <c r="DS40" s="87">
        <v>0</v>
      </c>
      <c r="DT40" s="40">
        <v>0</v>
      </c>
      <c r="DU40" s="40">
        <v>0</v>
      </c>
      <c r="DV40" s="40">
        <v>0</v>
      </c>
      <c r="DW40" s="40">
        <v>0</v>
      </c>
      <c r="DX40" s="40">
        <v>0</v>
      </c>
      <c r="DY40" s="40">
        <v>0</v>
      </c>
      <c r="DZ40" s="40">
        <v>0</v>
      </c>
      <c r="EA40" s="40">
        <v>0</v>
      </c>
      <c r="EB40" s="40">
        <v>0</v>
      </c>
      <c r="EC40" s="40">
        <v>0</v>
      </c>
      <c r="ED40" s="40">
        <v>0</v>
      </c>
      <c r="EE40" s="40">
        <v>0</v>
      </c>
      <c r="EF40" s="40">
        <v>0</v>
      </c>
      <c r="EG40" s="88">
        <v>0</v>
      </c>
      <c r="EH40" s="87">
        <v>0</v>
      </c>
      <c r="EI40" s="40">
        <v>0</v>
      </c>
      <c r="EJ40" s="40">
        <v>0</v>
      </c>
      <c r="EK40" s="40">
        <v>0</v>
      </c>
      <c r="EL40" s="40">
        <v>0</v>
      </c>
      <c r="EM40" s="40">
        <v>0</v>
      </c>
      <c r="EN40" s="40">
        <v>0</v>
      </c>
      <c r="EO40" s="40">
        <v>0</v>
      </c>
      <c r="EP40" s="40">
        <v>0</v>
      </c>
      <c r="EQ40" s="40">
        <v>0</v>
      </c>
      <c r="ER40" s="40">
        <v>0</v>
      </c>
      <c r="ES40" s="40">
        <v>0</v>
      </c>
      <c r="ET40" s="40">
        <v>0</v>
      </c>
      <c r="EU40" s="40">
        <v>0</v>
      </c>
      <c r="EV40" s="88">
        <v>0</v>
      </c>
      <c r="EW40" s="87">
        <v>0</v>
      </c>
      <c r="EX40" s="40">
        <v>0</v>
      </c>
      <c r="EY40" s="40">
        <v>0</v>
      </c>
      <c r="EZ40" s="40">
        <v>0</v>
      </c>
      <c r="FA40" s="40">
        <v>0</v>
      </c>
      <c r="FB40" s="40">
        <v>0</v>
      </c>
      <c r="FC40" s="40">
        <v>0</v>
      </c>
      <c r="FD40" s="40">
        <v>0</v>
      </c>
      <c r="FE40" s="40">
        <v>0</v>
      </c>
      <c r="FF40" s="40">
        <v>0</v>
      </c>
      <c r="FG40" s="40">
        <v>0</v>
      </c>
      <c r="FH40" s="40">
        <v>0</v>
      </c>
      <c r="FI40" s="40">
        <v>0</v>
      </c>
      <c r="FJ40" s="40">
        <v>0</v>
      </c>
      <c r="FK40" s="88">
        <v>0</v>
      </c>
      <c r="FL40" s="87">
        <v>0</v>
      </c>
      <c r="FM40" s="40">
        <v>0</v>
      </c>
      <c r="FN40" s="40">
        <v>0</v>
      </c>
      <c r="FO40" s="40">
        <v>0</v>
      </c>
      <c r="FP40" s="40">
        <v>0</v>
      </c>
      <c r="FQ40" s="40">
        <v>0</v>
      </c>
      <c r="FR40" s="40">
        <v>0</v>
      </c>
      <c r="FS40" s="40">
        <v>0</v>
      </c>
      <c r="FT40" s="40">
        <v>0</v>
      </c>
      <c r="FU40" s="40">
        <v>0</v>
      </c>
      <c r="FV40" s="40">
        <v>0</v>
      </c>
      <c r="FW40" s="40">
        <v>0</v>
      </c>
      <c r="FX40" s="40">
        <v>0</v>
      </c>
      <c r="FY40" s="40">
        <v>0</v>
      </c>
      <c r="FZ40" s="88">
        <v>0</v>
      </c>
      <c r="GA40" s="87">
        <v>0</v>
      </c>
      <c r="GB40" s="40">
        <v>0</v>
      </c>
      <c r="GC40" s="40">
        <v>0</v>
      </c>
      <c r="GD40" s="40">
        <v>0</v>
      </c>
      <c r="GE40" s="40">
        <v>0</v>
      </c>
      <c r="GF40" s="40">
        <v>0</v>
      </c>
      <c r="GG40" s="40">
        <v>0</v>
      </c>
      <c r="GH40" s="40">
        <v>0</v>
      </c>
      <c r="GI40" s="40">
        <v>0</v>
      </c>
      <c r="GJ40" s="40">
        <v>0</v>
      </c>
      <c r="GK40" s="40">
        <v>0</v>
      </c>
      <c r="GL40" s="40">
        <v>0</v>
      </c>
      <c r="GM40" s="40">
        <v>0</v>
      </c>
      <c r="GN40" s="40">
        <v>0</v>
      </c>
      <c r="GO40" s="88">
        <v>0</v>
      </c>
    </row>
    <row r="41" spans="1:197" ht="30" x14ac:dyDescent="0.2">
      <c r="A41" s="70">
        <v>35</v>
      </c>
      <c r="B41" s="3" t="s">
        <v>30</v>
      </c>
      <c r="C41" s="87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88">
        <v>0</v>
      </c>
      <c r="R41" s="87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88">
        <v>0</v>
      </c>
      <c r="AG41" s="87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0</v>
      </c>
      <c r="AS41" s="40">
        <v>0</v>
      </c>
      <c r="AT41" s="40">
        <v>0</v>
      </c>
      <c r="AU41" s="88">
        <v>0</v>
      </c>
      <c r="AV41" s="87">
        <v>0</v>
      </c>
      <c r="AW41" s="40">
        <v>0</v>
      </c>
      <c r="AX41" s="40">
        <v>0</v>
      </c>
      <c r="AY41" s="40">
        <v>0</v>
      </c>
      <c r="AZ41" s="40">
        <v>0</v>
      </c>
      <c r="BA41" s="18">
        <v>0</v>
      </c>
      <c r="BB41" s="18">
        <v>0</v>
      </c>
      <c r="BC41" s="18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57">
        <v>0</v>
      </c>
      <c r="BK41" s="87">
        <v>1732038.8800000001</v>
      </c>
      <c r="BL41" s="40">
        <v>433010</v>
      </c>
      <c r="BM41" s="40">
        <v>433010</v>
      </c>
      <c r="BN41" s="40">
        <v>433010</v>
      </c>
      <c r="BO41" s="40">
        <v>433008.88000000012</v>
      </c>
      <c r="BP41" s="40">
        <v>929637</v>
      </c>
      <c r="BQ41" s="40">
        <v>232409</v>
      </c>
      <c r="BR41" s="40">
        <v>232409</v>
      </c>
      <c r="BS41" s="40">
        <v>232409</v>
      </c>
      <c r="BT41" s="40">
        <v>232410</v>
      </c>
      <c r="BU41" s="40">
        <v>802401.88000000012</v>
      </c>
      <c r="BV41" s="40">
        <v>200600</v>
      </c>
      <c r="BW41" s="40">
        <v>200600</v>
      </c>
      <c r="BX41" s="40">
        <v>200600</v>
      </c>
      <c r="BY41" s="88">
        <v>200601.88000000012</v>
      </c>
      <c r="BZ41" s="87">
        <v>2942053.5300000003</v>
      </c>
      <c r="CA41" s="40">
        <v>735513</v>
      </c>
      <c r="CB41" s="40">
        <v>735513</v>
      </c>
      <c r="CC41" s="40">
        <v>735513</v>
      </c>
      <c r="CD41" s="40">
        <v>735514.53000000026</v>
      </c>
      <c r="CE41" s="40">
        <v>1579088</v>
      </c>
      <c r="CF41" s="40">
        <v>394772</v>
      </c>
      <c r="CG41" s="40">
        <v>394772</v>
      </c>
      <c r="CH41" s="40">
        <v>394772</v>
      </c>
      <c r="CI41" s="40">
        <v>394772</v>
      </c>
      <c r="CJ41" s="40">
        <v>1362965.5300000003</v>
      </c>
      <c r="CK41" s="40">
        <v>340741</v>
      </c>
      <c r="CL41" s="40">
        <v>340741</v>
      </c>
      <c r="CM41" s="40">
        <v>340741</v>
      </c>
      <c r="CN41" s="88">
        <v>340742.53000000026</v>
      </c>
      <c r="CO41" s="87">
        <v>4986104.9000000004</v>
      </c>
      <c r="CP41" s="40">
        <v>1246526</v>
      </c>
      <c r="CQ41" s="40">
        <v>1246526</v>
      </c>
      <c r="CR41" s="40">
        <v>1246526</v>
      </c>
      <c r="CS41" s="40">
        <v>1246526.9000000004</v>
      </c>
      <c r="CT41" s="40">
        <v>2676191</v>
      </c>
      <c r="CU41" s="40">
        <v>669048</v>
      </c>
      <c r="CV41" s="40">
        <v>669048</v>
      </c>
      <c r="CW41" s="40">
        <v>669048</v>
      </c>
      <c r="CX41" s="40">
        <v>669047</v>
      </c>
      <c r="CY41" s="40">
        <v>2309913.9000000004</v>
      </c>
      <c r="CZ41" s="40">
        <v>577478</v>
      </c>
      <c r="DA41" s="40">
        <v>577478</v>
      </c>
      <c r="DB41" s="40">
        <v>577478</v>
      </c>
      <c r="DC41" s="88">
        <v>577479.90000000037</v>
      </c>
      <c r="DD41" s="87">
        <v>0</v>
      </c>
      <c r="DE41" s="40">
        <v>0</v>
      </c>
      <c r="DF41" s="40">
        <v>0</v>
      </c>
      <c r="DG41" s="40">
        <v>0</v>
      </c>
      <c r="DH41" s="40">
        <v>0</v>
      </c>
      <c r="DI41" s="40">
        <v>0</v>
      </c>
      <c r="DJ41" s="40">
        <v>0</v>
      </c>
      <c r="DK41" s="40">
        <v>0</v>
      </c>
      <c r="DL41" s="40">
        <v>0</v>
      </c>
      <c r="DM41" s="40">
        <v>0</v>
      </c>
      <c r="DN41" s="40">
        <v>0</v>
      </c>
      <c r="DO41" s="40">
        <v>0</v>
      </c>
      <c r="DP41" s="40">
        <v>0</v>
      </c>
      <c r="DQ41" s="40">
        <v>0</v>
      </c>
      <c r="DR41" s="88">
        <v>0</v>
      </c>
      <c r="DS41" s="87">
        <v>0</v>
      </c>
      <c r="DT41" s="40">
        <v>0</v>
      </c>
      <c r="DU41" s="40">
        <v>0</v>
      </c>
      <c r="DV41" s="40">
        <v>0</v>
      </c>
      <c r="DW41" s="40">
        <v>0</v>
      </c>
      <c r="DX41" s="40">
        <v>0</v>
      </c>
      <c r="DY41" s="40">
        <v>0</v>
      </c>
      <c r="DZ41" s="40">
        <v>0</v>
      </c>
      <c r="EA41" s="40">
        <v>0</v>
      </c>
      <c r="EB41" s="40">
        <v>0</v>
      </c>
      <c r="EC41" s="40">
        <v>0</v>
      </c>
      <c r="ED41" s="40">
        <v>0</v>
      </c>
      <c r="EE41" s="40">
        <v>0</v>
      </c>
      <c r="EF41" s="40">
        <v>0</v>
      </c>
      <c r="EG41" s="88">
        <v>0</v>
      </c>
      <c r="EH41" s="87">
        <v>0</v>
      </c>
      <c r="EI41" s="40">
        <v>0</v>
      </c>
      <c r="EJ41" s="40">
        <v>0</v>
      </c>
      <c r="EK41" s="40">
        <v>0</v>
      </c>
      <c r="EL41" s="40">
        <v>0</v>
      </c>
      <c r="EM41" s="40">
        <v>0</v>
      </c>
      <c r="EN41" s="40">
        <v>0</v>
      </c>
      <c r="EO41" s="40">
        <v>0</v>
      </c>
      <c r="EP41" s="40">
        <v>0</v>
      </c>
      <c r="EQ41" s="40">
        <v>0</v>
      </c>
      <c r="ER41" s="40">
        <v>0</v>
      </c>
      <c r="ES41" s="40">
        <v>0</v>
      </c>
      <c r="ET41" s="40">
        <v>0</v>
      </c>
      <c r="EU41" s="40">
        <v>0</v>
      </c>
      <c r="EV41" s="88">
        <v>0</v>
      </c>
      <c r="EW41" s="87">
        <v>0</v>
      </c>
      <c r="EX41" s="40">
        <v>0</v>
      </c>
      <c r="EY41" s="40">
        <v>0</v>
      </c>
      <c r="EZ41" s="40">
        <v>0</v>
      </c>
      <c r="FA41" s="40">
        <v>0</v>
      </c>
      <c r="FB41" s="40">
        <v>0</v>
      </c>
      <c r="FC41" s="40">
        <v>0</v>
      </c>
      <c r="FD41" s="40">
        <v>0</v>
      </c>
      <c r="FE41" s="40">
        <v>0</v>
      </c>
      <c r="FF41" s="40">
        <v>0</v>
      </c>
      <c r="FG41" s="40">
        <v>0</v>
      </c>
      <c r="FH41" s="40">
        <v>0</v>
      </c>
      <c r="FI41" s="40">
        <v>0</v>
      </c>
      <c r="FJ41" s="40">
        <v>0</v>
      </c>
      <c r="FK41" s="88">
        <v>0</v>
      </c>
      <c r="FL41" s="87">
        <v>0</v>
      </c>
      <c r="FM41" s="40">
        <v>0</v>
      </c>
      <c r="FN41" s="40">
        <v>0</v>
      </c>
      <c r="FO41" s="40">
        <v>0</v>
      </c>
      <c r="FP41" s="40">
        <v>0</v>
      </c>
      <c r="FQ41" s="40">
        <v>0</v>
      </c>
      <c r="FR41" s="40">
        <v>0</v>
      </c>
      <c r="FS41" s="40">
        <v>0</v>
      </c>
      <c r="FT41" s="40">
        <v>0</v>
      </c>
      <c r="FU41" s="40">
        <v>0</v>
      </c>
      <c r="FV41" s="40">
        <v>0</v>
      </c>
      <c r="FW41" s="40">
        <v>0</v>
      </c>
      <c r="FX41" s="40">
        <v>0</v>
      </c>
      <c r="FY41" s="40">
        <v>0</v>
      </c>
      <c r="FZ41" s="88">
        <v>0</v>
      </c>
      <c r="GA41" s="87">
        <v>0</v>
      </c>
      <c r="GB41" s="40">
        <v>0</v>
      </c>
      <c r="GC41" s="40">
        <v>0</v>
      </c>
      <c r="GD41" s="40">
        <v>0</v>
      </c>
      <c r="GE41" s="40">
        <v>0</v>
      </c>
      <c r="GF41" s="40">
        <v>0</v>
      </c>
      <c r="GG41" s="40">
        <v>0</v>
      </c>
      <c r="GH41" s="40">
        <v>0</v>
      </c>
      <c r="GI41" s="40">
        <v>0</v>
      </c>
      <c r="GJ41" s="40">
        <v>0</v>
      </c>
      <c r="GK41" s="40">
        <v>0</v>
      </c>
      <c r="GL41" s="40">
        <v>0</v>
      </c>
      <c r="GM41" s="40">
        <v>0</v>
      </c>
      <c r="GN41" s="40">
        <v>0</v>
      </c>
      <c r="GO41" s="88">
        <v>0</v>
      </c>
    </row>
    <row r="42" spans="1:197" ht="30" x14ac:dyDescent="0.2">
      <c r="A42" s="70">
        <v>36</v>
      </c>
      <c r="B42" s="3" t="s">
        <v>73</v>
      </c>
      <c r="C42" s="87">
        <v>2831433.19</v>
      </c>
      <c r="D42" s="40">
        <v>707858</v>
      </c>
      <c r="E42" s="40">
        <v>707858</v>
      </c>
      <c r="F42" s="40">
        <v>707858</v>
      </c>
      <c r="G42" s="40">
        <v>707859.19</v>
      </c>
      <c r="H42" s="40">
        <v>1519714</v>
      </c>
      <c r="I42" s="40">
        <v>379929</v>
      </c>
      <c r="J42" s="40">
        <v>379929</v>
      </c>
      <c r="K42" s="40">
        <v>379929</v>
      </c>
      <c r="L42" s="40">
        <v>379927</v>
      </c>
      <c r="M42" s="40">
        <v>1311719.19</v>
      </c>
      <c r="N42" s="40">
        <v>327930</v>
      </c>
      <c r="O42" s="40">
        <v>327930</v>
      </c>
      <c r="P42" s="40">
        <v>327930</v>
      </c>
      <c r="Q42" s="88">
        <v>327929.18999999994</v>
      </c>
      <c r="R42" s="87">
        <v>6091735.25</v>
      </c>
      <c r="S42" s="40">
        <v>1522934</v>
      </c>
      <c r="T42" s="40">
        <v>1522934</v>
      </c>
      <c r="U42" s="40">
        <v>1522934</v>
      </c>
      <c r="V42" s="40">
        <v>1522933.25</v>
      </c>
      <c r="W42" s="40">
        <v>3269616</v>
      </c>
      <c r="X42" s="40">
        <v>817404</v>
      </c>
      <c r="Y42" s="40">
        <v>817404</v>
      </c>
      <c r="Z42" s="40">
        <v>817404</v>
      </c>
      <c r="AA42" s="40">
        <v>817404</v>
      </c>
      <c r="AB42" s="40">
        <v>2822119.25</v>
      </c>
      <c r="AC42" s="40">
        <v>705530</v>
      </c>
      <c r="AD42" s="40">
        <v>705530</v>
      </c>
      <c r="AE42" s="40">
        <v>705530</v>
      </c>
      <c r="AF42" s="88">
        <v>705529.25</v>
      </c>
      <c r="AG42" s="87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0</v>
      </c>
      <c r="AM42" s="40">
        <v>0</v>
      </c>
      <c r="AN42" s="40">
        <v>0</v>
      </c>
      <c r="AO42" s="40">
        <v>0</v>
      </c>
      <c r="AP42" s="40">
        <v>0</v>
      </c>
      <c r="AQ42" s="40">
        <v>0</v>
      </c>
      <c r="AR42" s="40">
        <v>0</v>
      </c>
      <c r="AS42" s="40">
        <v>0</v>
      </c>
      <c r="AT42" s="40">
        <v>0</v>
      </c>
      <c r="AU42" s="88">
        <v>0</v>
      </c>
      <c r="AV42" s="87">
        <v>0</v>
      </c>
      <c r="AW42" s="40">
        <v>0</v>
      </c>
      <c r="AX42" s="40">
        <v>0</v>
      </c>
      <c r="AY42" s="40">
        <v>0</v>
      </c>
      <c r="AZ42" s="40">
        <v>0</v>
      </c>
      <c r="BA42" s="18">
        <v>0</v>
      </c>
      <c r="BB42" s="18">
        <v>0</v>
      </c>
      <c r="BC42" s="18">
        <v>0</v>
      </c>
      <c r="BD42" s="18">
        <v>0</v>
      </c>
      <c r="BE42" s="18">
        <v>0</v>
      </c>
      <c r="BF42" s="18">
        <v>0</v>
      </c>
      <c r="BG42" s="18">
        <v>0</v>
      </c>
      <c r="BH42" s="18">
        <v>0</v>
      </c>
      <c r="BI42" s="18">
        <v>0</v>
      </c>
      <c r="BJ42" s="57">
        <v>0</v>
      </c>
      <c r="BK42" s="87">
        <v>134.32000000000005</v>
      </c>
      <c r="BL42" s="40">
        <v>134.32000000000005</v>
      </c>
      <c r="BM42" s="40">
        <v>0</v>
      </c>
      <c r="BN42" s="40">
        <v>0</v>
      </c>
      <c r="BO42" s="40">
        <v>0</v>
      </c>
      <c r="BP42" s="40">
        <v>72</v>
      </c>
      <c r="BQ42" s="40">
        <v>72</v>
      </c>
      <c r="BR42" s="40">
        <v>0</v>
      </c>
      <c r="BS42" s="40">
        <v>0</v>
      </c>
      <c r="BT42" s="40">
        <v>0</v>
      </c>
      <c r="BU42" s="40">
        <v>62.32000000000005</v>
      </c>
      <c r="BV42" s="40">
        <v>62.32000000000005</v>
      </c>
      <c r="BW42" s="40">
        <v>0</v>
      </c>
      <c r="BX42" s="40">
        <v>0</v>
      </c>
      <c r="BY42" s="40">
        <v>0</v>
      </c>
      <c r="BZ42" s="87">
        <v>5699591.5900000008</v>
      </c>
      <c r="CA42" s="40">
        <v>1424898</v>
      </c>
      <c r="CB42" s="40">
        <v>1424898</v>
      </c>
      <c r="CC42" s="40">
        <v>1424898</v>
      </c>
      <c r="CD42" s="40">
        <v>1424897.5900000008</v>
      </c>
      <c r="CE42" s="40">
        <v>3059140</v>
      </c>
      <c r="CF42" s="40">
        <v>764785</v>
      </c>
      <c r="CG42" s="40">
        <v>764785</v>
      </c>
      <c r="CH42" s="40">
        <v>764785</v>
      </c>
      <c r="CI42" s="40">
        <v>764785</v>
      </c>
      <c r="CJ42" s="40">
        <v>2640451.5900000008</v>
      </c>
      <c r="CK42" s="40">
        <v>660113</v>
      </c>
      <c r="CL42" s="40">
        <v>660113</v>
      </c>
      <c r="CM42" s="40">
        <v>660113</v>
      </c>
      <c r="CN42" s="88">
        <v>660112.59000000078</v>
      </c>
      <c r="CO42" s="87">
        <v>0</v>
      </c>
      <c r="CP42" s="40">
        <v>0</v>
      </c>
      <c r="CQ42" s="40">
        <v>0</v>
      </c>
      <c r="CR42" s="40">
        <v>0</v>
      </c>
      <c r="CS42" s="40">
        <v>0</v>
      </c>
      <c r="CT42" s="40">
        <v>0</v>
      </c>
      <c r="CU42" s="40">
        <v>0</v>
      </c>
      <c r="CV42" s="40">
        <v>0</v>
      </c>
      <c r="CW42" s="40">
        <v>0</v>
      </c>
      <c r="CX42" s="40">
        <v>0</v>
      </c>
      <c r="CY42" s="40">
        <v>0</v>
      </c>
      <c r="CZ42" s="40">
        <v>0</v>
      </c>
      <c r="DA42" s="40">
        <v>0</v>
      </c>
      <c r="DB42" s="40">
        <v>0</v>
      </c>
      <c r="DC42" s="88">
        <v>0</v>
      </c>
      <c r="DD42" s="87">
        <v>0</v>
      </c>
      <c r="DE42" s="40">
        <v>0</v>
      </c>
      <c r="DF42" s="40">
        <v>0</v>
      </c>
      <c r="DG42" s="40">
        <v>0</v>
      </c>
      <c r="DH42" s="40">
        <v>0</v>
      </c>
      <c r="DI42" s="40">
        <v>0</v>
      </c>
      <c r="DJ42" s="40">
        <v>0</v>
      </c>
      <c r="DK42" s="40">
        <v>0</v>
      </c>
      <c r="DL42" s="40">
        <v>0</v>
      </c>
      <c r="DM42" s="40">
        <v>0</v>
      </c>
      <c r="DN42" s="40">
        <v>0</v>
      </c>
      <c r="DO42" s="40">
        <v>0</v>
      </c>
      <c r="DP42" s="40">
        <v>0</v>
      </c>
      <c r="DQ42" s="40">
        <v>0</v>
      </c>
      <c r="DR42" s="88">
        <v>0</v>
      </c>
      <c r="DS42" s="87">
        <v>0</v>
      </c>
      <c r="DT42" s="40">
        <v>0</v>
      </c>
      <c r="DU42" s="40">
        <v>0</v>
      </c>
      <c r="DV42" s="40">
        <v>0</v>
      </c>
      <c r="DW42" s="40">
        <v>0</v>
      </c>
      <c r="DX42" s="40">
        <v>0</v>
      </c>
      <c r="DY42" s="40">
        <v>0</v>
      </c>
      <c r="DZ42" s="40">
        <v>0</v>
      </c>
      <c r="EA42" s="40">
        <v>0</v>
      </c>
      <c r="EB42" s="40">
        <v>0</v>
      </c>
      <c r="EC42" s="40">
        <v>0</v>
      </c>
      <c r="ED42" s="40">
        <v>0</v>
      </c>
      <c r="EE42" s="40">
        <v>0</v>
      </c>
      <c r="EF42" s="40">
        <v>0</v>
      </c>
      <c r="EG42" s="88">
        <v>0</v>
      </c>
      <c r="EH42" s="87">
        <v>0</v>
      </c>
      <c r="EI42" s="40">
        <v>0</v>
      </c>
      <c r="EJ42" s="40">
        <v>0</v>
      </c>
      <c r="EK42" s="40">
        <v>0</v>
      </c>
      <c r="EL42" s="40">
        <v>0</v>
      </c>
      <c r="EM42" s="40">
        <v>0</v>
      </c>
      <c r="EN42" s="40">
        <v>0</v>
      </c>
      <c r="EO42" s="40">
        <v>0</v>
      </c>
      <c r="EP42" s="40">
        <v>0</v>
      </c>
      <c r="EQ42" s="40">
        <v>0</v>
      </c>
      <c r="ER42" s="40">
        <v>0</v>
      </c>
      <c r="ES42" s="40">
        <v>0</v>
      </c>
      <c r="ET42" s="40">
        <v>0</v>
      </c>
      <c r="EU42" s="40">
        <v>0</v>
      </c>
      <c r="EV42" s="88">
        <v>0</v>
      </c>
      <c r="EW42" s="87">
        <v>0</v>
      </c>
      <c r="EX42" s="40">
        <v>0</v>
      </c>
      <c r="EY42" s="40">
        <v>0</v>
      </c>
      <c r="EZ42" s="40">
        <v>0</v>
      </c>
      <c r="FA42" s="40">
        <v>0</v>
      </c>
      <c r="FB42" s="40">
        <v>0</v>
      </c>
      <c r="FC42" s="40">
        <v>0</v>
      </c>
      <c r="FD42" s="40">
        <v>0</v>
      </c>
      <c r="FE42" s="40">
        <v>0</v>
      </c>
      <c r="FF42" s="40">
        <v>0</v>
      </c>
      <c r="FG42" s="40">
        <v>0</v>
      </c>
      <c r="FH42" s="40">
        <v>0</v>
      </c>
      <c r="FI42" s="40">
        <v>0</v>
      </c>
      <c r="FJ42" s="40">
        <v>0</v>
      </c>
      <c r="FK42" s="88">
        <v>0</v>
      </c>
      <c r="FL42" s="87">
        <v>0</v>
      </c>
      <c r="FM42" s="40">
        <v>0</v>
      </c>
      <c r="FN42" s="40">
        <v>0</v>
      </c>
      <c r="FO42" s="40">
        <v>0</v>
      </c>
      <c r="FP42" s="40">
        <v>0</v>
      </c>
      <c r="FQ42" s="40">
        <v>0</v>
      </c>
      <c r="FR42" s="40">
        <v>0</v>
      </c>
      <c r="FS42" s="40">
        <v>0</v>
      </c>
      <c r="FT42" s="40">
        <v>0</v>
      </c>
      <c r="FU42" s="40">
        <v>0</v>
      </c>
      <c r="FV42" s="40">
        <v>0</v>
      </c>
      <c r="FW42" s="40">
        <v>0</v>
      </c>
      <c r="FX42" s="40">
        <v>0</v>
      </c>
      <c r="FY42" s="40">
        <v>0</v>
      </c>
      <c r="FZ42" s="88">
        <v>0</v>
      </c>
      <c r="GA42" s="87">
        <v>0</v>
      </c>
      <c r="GB42" s="40">
        <v>0</v>
      </c>
      <c r="GC42" s="40">
        <v>0</v>
      </c>
      <c r="GD42" s="40">
        <v>0</v>
      </c>
      <c r="GE42" s="40">
        <v>0</v>
      </c>
      <c r="GF42" s="40">
        <v>0</v>
      </c>
      <c r="GG42" s="40">
        <v>0</v>
      </c>
      <c r="GH42" s="40">
        <v>0</v>
      </c>
      <c r="GI42" s="40">
        <v>0</v>
      </c>
      <c r="GJ42" s="40">
        <v>0</v>
      </c>
      <c r="GK42" s="40">
        <v>0</v>
      </c>
      <c r="GL42" s="40">
        <v>0</v>
      </c>
      <c r="GM42" s="40">
        <v>0</v>
      </c>
      <c r="GN42" s="40">
        <v>0</v>
      </c>
      <c r="GO42" s="88">
        <v>0</v>
      </c>
    </row>
    <row r="43" spans="1:197" x14ac:dyDescent="0.2">
      <c r="A43" s="70">
        <v>37</v>
      </c>
      <c r="B43" s="3" t="s">
        <v>31</v>
      </c>
      <c r="C43" s="87">
        <v>121883.52</v>
      </c>
      <c r="D43" s="40">
        <v>30471</v>
      </c>
      <c r="E43" s="40">
        <v>30471</v>
      </c>
      <c r="F43" s="40">
        <v>30471</v>
      </c>
      <c r="G43" s="40">
        <v>30470.520000000004</v>
      </c>
      <c r="H43" s="40">
        <v>90336</v>
      </c>
      <c r="I43" s="40">
        <v>22584</v>
      </c>
      <c r="J43" s="40">
        <v>22584</v>
      </c>
      <c r="K43" s="40">
        <v>22584</v>
      </c>
      <c r="L43" s="40">
        <v>22584</v>
      </c>
      <c r="M43" s="40">
        <v>31547.520000000004</v>
      </c>
      <c r="N43" s="40">
        <v>7887</v>
      </c>
      <c r="O43" s="40">
        <v>7887</v>
      </c>
      <c r="P43" s="40">
        <v>7887</v>
      </c>
      <c r="Q43" s="88">
        <v>7886.5200000000041</v>
      </c>
      <c r="R43" s="87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88">
        <v>0</v>
      </c>
      <c r="AG43" s="87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40">
        <v>0</v>
      </c>
      <c r="AN43" s="40">
        <v>0</v>
      </c>
      <c r="AO43" s="40">
        <v>0</v>
      </c>
      <c r="AP43" s="40">
        <v>0</v>
      </c>
      <c r="AQ43" s="40">
        <v>0</v>
      </c>
      <c r="AR43" s="40">
        <v>0</v>
      </c>
      <c r="AS43" s="40">
        <v>0</v>
      </c>
      <c r="AT43" s="40">
        <v>0</v>
      </c>
      <c r="AU43" s="88">
        <v>0</v>
      </c>
      <c r="AV43" s="87">
        <v>0</v>
      </c>
      <c r="AW43" s="40">
        <v>0</v>
      </c>
      <c r="AX43" s="40">
        <v>0</v>
      </c>
      <c r="AY43" s="40">
        <v>0</v>
      </c>
      <c r="AZ43" s="40">
        <v>0</v>
      </c>
      <c r="BA43" s="18">
        <v>0</v>
      </c>
      <c r="BB43" s="18">
        <v>0</v>
      </c>
      <c r="BC43" s="18">
        <v>0</v>
      </c>
      <c r="BD43" s="18">
        <v>0</v>
      </c>
      <c r="BE43" s="18">
        <v>0</v>
      </c>
      <c r="BF43" s="18">
        <v>0</v>
      </c>
      <c r="BG43" s="18">
        <v>0</v>
      </c>
      <c r="BH43" s="18">
        <v>0</v>
      </c>
      <c r="BI43" s="18">
        <v>0</v>
      </c>
      <c r="BJ43" s="57">
        <v>0</v>
      </c>
      <c r="BK43" s="87">
        <v>11954.480000000003</v>
      </c>
      <c r="BL43" s="40">
        <v>11954.480000000003</v>
      </c>
      <c r="BM43" s="40">
        <v>0</v>
      </c>
      <c r="BN43" s="40">
        <v>0</v>
      </c>
      <c r="BO43" s="40">
        <v>0</v>
      </c>
      <c r="BP43" s="40">
        <v>8860</v>
      </c>
      <c r="BQ43" s="40">
        <v>8860</v>
      </c>
      <c r="BR43" s="40">
        <v>0</v>
      </c>
      <c r="BS43" s="40">
        <v>0</v>
      </c>
      <c r="BT43" s="40">
        <v>0</v>
      </c>
      <c r="BU43" s="40">
        <v>3094.4800000000032</v>
      </c>
      <c r="BV43" s="40">
        <v>3094.4800000000032</v>
      </c>
      <c r="BW43" s="40">
        <v>0</v>
      </c>
      <c r="BX43" s="40">
        <v>0</v>
      </c>
      <c r="BY43" s="40">
        <v>0</v>
      </c>
      <c r="BZ43" s="87">
        <v>11115088.309999999</v>
      </c>
      <c r="CA43" s="40">
        <v>2778772</v>
      </c>
      <c r="CB43" s="40">
        <v>2778772</v>
      </c>
      <c r="CC43" s="40">
        <v>2778772</v>
      </c>
      <c r="CD43" s="40">
        <v>2778772.3099999987</v>
      </c>
      <c r="CE43" s="40">
        <v>8238089</v>
      </c>
      <c r="CF43" s="40">
        <v>2059522</v>
      </c>
      <c r="CG43" s="40">
        <v>2059522</v>
      </c>
      <c r="CH43" s="40">
        <v>2059522</v>
      </c>
      <c r="CI43" s="40">
        <v>2059523</v>
      </c>
      <c r="CJ43" s="40">
        <v>2876999.3099999987</v>
      </c>
      <c r="CK43" s="40">
        <v>719250</v>
      </c>
      <c r="CL43" s="40">
        <v>719250</v>
      </c>
      <c r="CM43" s="40">
        <v>719250</v>
      </c>
      <c r="CN43" s="88">
        <v>719249.30999999866</v>
      </c>
      <c r="CO43" s="87">
        <v>0</v>
      </c>
      <c r="CP43" s="40">
        <v>0</v>
      </c>
      <c r="CQ43" s="40">
        <v>0</v>
      </c>
      <c r="CR43" s="40">
        <v>0</v>
      </c>
      <c r="CS43" s="40">
        <v>0</v>
      </c>
      <c r="CT43" s="40">
        <v>0</v>
      </c>
      <c r="CU43" s="40">
        <v>0</v>
      </c>
      <c r="CV43" s="40">
        <v>0</v>
      </c>
      <c r="CW43" s="40">
        <v>0</v>
      </c>
      <c r="CX43" s="40">
        <v>0</v>
      </c>
      <c r="CY43" s="40">
        <v>0</v>
      </c>
      <c r="CZ43" s="40">
        <v>0</v>
      </c>
      <c r="DA43" s="40">
        <v>0</v>
      </c>
      <c r="DB43" s="40">
        <v>0</v>
      </c>
      <c r="DC43" s="88">
        <v>0</v>
      </c>
      <c r="DD43" s="87">
        <v>0</v>
      </c>
      <c r="DE43" s="40">
        <v>0</v>
      </c>
      <c r="DF43" s="40">
        <v>0</v>
      </c>
      <c r="DG43" s="40">
        <v>0</v>
      </c>
      <c r="DH43" s="40">
        <v>0</v>
      </c>
      <c r="DI43" s="40">
        <v>0</v>
      </c>
      <c r="DJ43" s="40">
        <v>0</v>
      </c>
      <c r="DK43" s="40">
        <v>0</v>
      </c>
      <c r="DL43" s="40">
        <v>0</v>
      </c>
      <c r="DM43" s="40">
        <v>0</v>
      </c>
      <c r="DN43" s="40">
        <v>0</v>
      </c>
      <c r="DO43" s="40">
        <v>0</v>
      </c>
      <c r="DP43" s="40">
        <v>0</v>
      </c>
      <c r="DQ43" s="40">
        <v>0</v>
      </c>
      <c r="DR43" s="88">
        <v>0</v>
      </c>
      <c r="DS43" s="87">
        <v>0</v>
      </c>
      <c r="DT43" s="40">
        <v>0</v>
      </c>
      <c r="DU43" s="40">
        <v>0</v>
      </c>
      <c r="DV43" s="40">
        <v>0</v>
      </c>
      <c r="DW43" s="40">
        <v>0</v>
      </c>
      <c r="DX43" s="40">
        <v>0</v>
      </c>
      <c r="DY43" s="40">
        <v>0</v>
      </c>
      <c r="DZ43" s="40">
        <v>0</v>
      </c>
      <c r="EA43" s="40">
        <v>0</v>
      </c>
      <c r="EB43" s="40">
        <v>0</v>
      </c>
      <c r="EC43" s="40">
        <v>0</v>
      </c>
      <c r="ED43" s="40">
        <v>0</v>
      </c>
      <c r="EE43" s="40">
        <v>0</v>
      </c>
      <c r="EF43" s="40">
        <v>0</v>
      </c>
      <c r="EG43" s="88">
        <v>0</v>
      </c>
      <c r="EH43" s="87">
        <v>0</v>
      </c>
      <c r="EI43" s="40">
        <v>0</v>
      </c>
      <c r="EJ43" s="40">
        <v>0</v>
      </c>
      <c r="EK43" s="40">
        <v>0</v>
      </c>
      <c r="EL43" s="40">
        <v>0</v>
      </c>
      <c r="EM43" s="40">
        <v>0</v>
      </c>
      <c r="EN43" s="40">
        <v>0</v>
      </c>
      <c r="EO43" s="40">
        <v>0</v>
      </c>
      <c r="EP43" s="40">
        <v>0</v>
      </c>
      <c r="EQ43" s="40">
        <v>0</v>
      </c>
      <c r="ER43" s="40">
        <v>0</v>
      </c>
      <c r="ES43" s="40">
        <v>0</v>
      </c>
      <c r="ET43" s="40">
        <v>0</v>
      </c>
      <c r="EU43" s="40">
        <v>0</v>
      </c>
      <c r="EV43" s="88">
        <v>0</v>
      </c>
      <c r="EW43" s="87">
        <v>0</v>
      </c>
      <c r="EX43" s="40">
        <v>0</v>
      </c>
      <c r="EY43" s="40">
        <v>0</v>
      </c>
      <c r="EZ43" s="40">
        <v>0</v>
      </c>
      <c r="FA43" s="40">
        <v>0</v>
      </c>
      <c r="FB43" s="40">
        <v>0</v>
      </c>
      <c r="FC43" s="40">
        <v>0</v>
      </c>
      <c r="FD43" s="40">
        <v>0</v>
      </c>
      <c r="FE43" s="40">
        <v>0</v>
      </c>
      <c r="FF43" s="40">
        <v>0</v>
      </c>
      <c r="FG43" s="40">
        <v>0</v>
      </c>
      <c r="FH43" s="40">
        <v>0</v>
      </c>
      <c r="FI43" s="40">
        <v>0</v>
      </c>
      <c r="FJ43" s="40">
        <v>0</v>
      </c>
      <c r="FK43" s="88">
        <v>0</v>
      </c>
      <c r="FL43" s="87">
        <v>0</v>
      </c>
      <c r="FM43" s="40">
        <v>0</v>
      </c>
      <c r="FN43" s="40">
        <v>0</v>
      </c>
      <c r="FO43" s="40">
        <v>0</v>
      </c>
      <c r="FP43" s="40">
        <v>0</v>
      </c>
      <c r="FQ43" s="40">
        <v>0</v>
      </c>
      <c r="FR43" s="40">
        <v>0</v>
      </c>
      <c r="FS43" s="40">
        <v>0</v>
      </c>
      <c r="FT43" s="40">
        <v>0</v>
      </c>
      <c r="FU43" s="40">
        <v>0</v>
      </c>
      <c r="FV43" s="40">
        <v>0</v>
      </c>
      <c r="FW43" s="40">
        <v>0</v>
      </c>
      <c r="FX43" s="40">
        <v>0</v>
      </c>
      <c r="FY43" s="40">
        <v>0</v>
      </c>
      <c r="FZ43" s="88">
        <v>0</v>
      </c>
      <c r="GA43" s="87">
        <v>0</v>
      </c>
      <c r="GB43" s="40">
        <v>0</v>
      </c>
      <c r="GC43" s="40">
        <v>0</v>
      </c>
      <c r="GD43" s="40">
        <v>0</v>
      </c>
      <c r="GE43" s="40">
        <v>0</v>
      </c>
      <c r="GF43" s="40">
        <v>0</v>
      </c>
      <c r="GG43" s="40">
        <v>0</v>
      </c>
      <c r="GH43" s="40">
        <v>0</v>
      </c>
      <c r="GI43" s="40">
        <v>0</v>
      </c>
      <c r="GJ43" s="40">
        <v>0</v>
      </c>
      <c r="GK43" s="40">
        <v>0</v>
      </c>
      <c r="GL43" s="40">
        <v>0</v>
      </c>
      <c r="GM43" s="40">
        <v>0</v>
      </c>
      <c r="GN43" s="40">
        <v>0</v>
      </c>
      <c r="GO43" s="88">
        <v>0</v>
      </c>
    </row>
    <row r="44" spans="1:197" x14ac:dyDescent="0.2">
      <c r="A44" s="70">
        <v>38</v>
      </c>
      <c r="B44" s="3" t="s">
        <v>32</v>
      </c>
      <c r="C44" s="87">
        <v>91054.44</v>
      </c>
      <c r="D44" s="40">
        <v>22764</v>
      </c>
      <c r="E44" s="40">
        <v>22764</v>
      </c>
      <c r="F44" s="40">
        <v>22764</v>
      </c>
      <c r="G44" s="40">
        <v>22762.440000000002</v>
      </c>
      <c r="H44" s="40">
        <v>77715</v>
      </c>
      <c r="I44" s="40">
        <v>19429</v>
      </c>
      <c r="J44" s="40">
        <v>19429</v>
      </c>
      <c r="K44" s="40">
        <v>19429</v>
      </c>
      <c r="L44" s="40">
        <v>19428</v>
      </c>
      <c r="M44" s="40">
        <v>13339.440000000002</v>
      </c>
      <c r="N44" s="40">
        <v>3335</v>
      </c>
      <c r="O44" s="40">
        <v>3335</v>
      </c>
      <c r="P44" s="40">
        <v>3335</v>
      </c>
      <c r="Q44" s="88">
        <v>3334.4400000000023</v>
      </c>
      <c r="R44" s="87">
        <v>8404166.040000001</v>
      </c>
      <c r="S44" s="40">
        <v>2101042</v>
      </c>
      <c r="T44" s="40">
        <v>2101042</v>
      </c>
      <c r="U44" s="40">
        <v>2101042</v>
      </c>
      <c r="V44" s="40">
        <v>2101040.040000001</v>
      </c>
      <c r="W44" s="40">
        <v>7172963</v>
      </c>
      <c r="X44" s="40">
        <v>1793241</v>
      </c>
      <c r="Y44" s="40">
        <v>1793241</v>
      </c>
      <c r="Z44" s="40">
        <v>1793241</v>
      </c>
      <c r="AA44" s="40">
        <v>1793240</v>
      </c>
      <c r="AB44" s="40">
        <v>1231203.040000001</v>
      </c>
      <c r="AC44" s="40">
        <v>307801</v>
      </c>
      <c r="AD44" s="40">
        <v>307801</v>
      </c>
      <c r="AE44" s="40">
        <v>307801</v>
      </c>
      <c r="AF44" s="88">
        <v>307800.04000000097</v>
      </c>
      <c r="AG44" s="87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40">
        <v>0</v>
      </c>
      <c r="AN44" s="40">
        <v>0</v>
      </c>
      <c r="AO44" s="40">
        <v>0</v>
      </c>
      <c r="AP44" s="40">
        <v>0</v>
      </c>
      <c r="AQ44" s="40">
        <v>0</v>
      </c>
      <c r="AR44" s="40">
        <v>0</v>
      </c>
      <c r="AS44" s="40">
        <v>0</v>
      </c>
      <c r="AT44" s="40">
        <v>0</v>
      </c>
      <c r="AU44" s="88">
        <v>0</v>
      </c>
      <c r="AV44" s="87">
        <v>0</v>
      </c>
      <c r="AW44" s="40">
        <v>0</v>
      </c>
      <c r="AX44" s="40">
        <v>0</v>
      </c>
      <c r="AY44" s="40">
        <v>0</v>
      </c>
      <c r="AZ44" s="40">
        <v>0</v>
      </c>
      <c r="BA44" s="18">
        <v>0</v>
      </c>
      <c r="BB44" s="18">
        <v>0</v>
      </c>
      <c r="BC44" s="18">
        <v>0</v>
      </c>
      <c r="BD44" s="18">
        <v>0</v>
      </c>
      <c r="BE44" s="18">
        <v>0</v>
      </c>
      <c r="BF44" s="18">
        <v>0</v>
      </c>
      <c r="BG44" s="18">
        <v>0</v>
      </c>
      <c r="BH44" s="18">
        <v>0</v>
      </c>
      <c r="BI44" s="18">
        <v>0</v>
      </c>
      <c r="BJ44" s="57">
        <v>0</v>
      </c>
      <c r="BK44" s="87">
        <v>258437.52000000002</v>
      </c>
      <c r="BL44" s="40">
        <v>258437.52000000002</v>
      </c>
      <c r="BM44" s="40">
        <v>0</v>
      </c>
      <c r="BN44" s="40">
        <v>0</v>
      </c>
      <c r="BO44" s="40">
        <v>0</v>
      </c>
      <c r="BP44" s="40">
        <v>220577</v>
      </c>
      <c r="BQ44" s="40">
        <v>220577</v>
      </c>
      <c r="BR44" s="40">
        <v>0</v>
      </c>
      <c r="BS44" s="40">
        <v>0</v>
      </c>
      <c r="BT44" s="40">
        <v>0</v>
      </c>
      <c r="BU44" s="40">
        <v>37860.520000000019</v>
      </c>
      <c r="BV44" s="40">
        <v>37860.520000000019</v>
      </c>
      <c r="BW44" s="40">
        <v>0</v>
      </c>
      <c r="BX44" s="40">
        <v>0</v>
      </c>
      <c r="BY44" s="40">
        <v>0</v>
      </c>
      <c r="BZ44" s="87">
        <v>0</v>
      </c>
      <c r="CA44" s="40">
        <v>0</v>
      </c>
      <c r="CB44" s="40">
        <v>0</v>
      </c>
      <c r="CC44" s="40">
        <v>0</v>
      </c>
      <c r="CD44" s="40">
        <v>0</v>
      </c>
      <c r="CE44" s="40">
        <v>0</v>
      </c>
      <c r="CF44" s="40">
        <v>0</v>
      </c>
      <c r="CG44" s="40">
        <v>0</v>
      </c>
      <c r="CH44" s="40">
        <v>0</v>
      </c>
      <c r="CI44" s="40">
        <v>0</v>
      </c>
      <c r="CJ44" s="40">
        <v>0</v>
      </c>
      <c r="CK44" s="40">
        <v>0</v>
      </c>
      <c r="CL44" s="40">
        <v>0</v>
      </c>
      <c r="CM44" s="40">
        <v>0</v>
      </c>
      <c r="CN44" s="88">
        <v>0</v>
      </c>
      <c r="CO44" s="87">
        <v>0</v>
      </c>
      <c r="CP44" s="40">
        <v>0</v>
      </c>
      <c r="CQ44" s="40">
        <v>0</v>
      </c>
      <c r="CR44" s="40">
        <v>0</v>
      </c>
      <c r="CS44" s="40">
        <v>0</v>
      </c>
      <c r="CT44" s="40">
        <v>0</v>
      </c>
      <c r="CU44" s="40">
        <v>0</v>
      </c>
      <c r="CV44" s="40">
        <v>0</v>
      </c>
      <c r="CW44" s="40">
        <v>0</v>
      </c>
      <c r="CX44" s="40">
        <v>0</v>
      </c>
      <c r="CY44" s="40">
        <v>0</v>
      </c>
      <c r="CZ44" s="40">
        <v>0</v>
      </c>
      <c r="DA44" s="40">
        <v>0</v>
      </c>
      <c r="DB44" s="40">
        <v>0</v>
      </c>
      <c r="DC44" s="88">
        <v>0</v>
      </c>
      <c r="DD44" s="87">
        <v>0</v>
      </c>
      <c r="DE44" s="40">
        <v>0</v>
      </c>
      <c r="DF44" s="40">
        <v>0</v>
      </c>
      <c r="DG44" s="40">
        <v>0</v>
      </c>
      <c r="DH44" s="40">
        <v>0</v>
      </c>
      <c r="DI44" s="40">
        <v>0</v>
      </c>
      <c r="DJ44" s="40">
        <v>0</v>
      </c>
      <c r="DK44" s="40">
        <v>0</v>
      </c>
      <c r="DL44" s="40">
        <v>0</v>
      </c>
      <c r="DM44" s="40">
        <v>0</v>
      </c>
      <c r="DN44" s="40">
        <v>0</v>
      </c>
      <c r="DO44" s="40">
        <v>0</v>
      </c>
      <c r="DP44" s="40">
        <v>0</v>
      </c>
      <c r="DQ44" s="40">
        <v>0</v>
      </c>
      <c r="DR44" s="88">
        <v>0</v>
      </c>
      <c r="DS44" s="87">
        <v>0</v>
      </c>
      <c r="DT44" s="40">
        <v>0</v>
      </c>
      <c r="DU44" s="40">
        <v>0</v>
      </c>
      <c r="DV44" s="40">
        <v>0</v>
      </c>
      <c r="DW44" s="40">
        <v>0</v>
      </c>
      <c r="DX44" s="40">
        <v>0</v>
      </c>
      <c r="DY44" s="40">
        <v>0</v>
      </c>
      <c r="DZ44" s="40">
        <v>0</v>
      </c>
      <c r="EA44" s="40">
        <v>0</v>
      </c>
      <c r="EB44" s="40">
        <v>0</v>
      </c>
      <c r="EC44" s="40">
        <v>0</v>
      </c>
      <c r="ED44" s="40">
        <v>0</v>
      </c>
      <c r="EE44" s="40">
        <v>0</v>
      </c>
      <c r="EF44" s="40">
        <v>0</v>
      </c>
      <c r="EG44" s="88">
        <v>0</v>
      </c>
      <c r="EH44" s="87">
        <v>0</v>
      </c>
      <c r="EI44" s="40">
        <v>0</v>
      </c>
      <c r="EJ44" s="40">
        <v>0</v>
      </c>
      <c r="EK44" s="40">
        <v>0</v>
      </c>
      <c r="EL44" s="40">
        <v>0</v>
      </c>
      <c r="EM44" s="40">
        <v>0</v>
      </c>
      <c r="EN44" s="40">
        <v>0</v>
      </c>
      <c r="EO44" s="40">
        <v>0</v>
      </c>
      <c r="EP44" s="40">
        <v>0</v>
      </c>
      <c r="EQ44" s="40">
        <v>0</v>
      </c>
      <c r="ER44" s="40">
        <v>0</v>
      </c>
      <c r="ES44" s="40">
        <v>0</v>
      </c>
      <c r="ET44" s="40">
        <v>0</v>
      </c>
      <c r="EU44" s="40">
        <v>0</v>
      </c>
      <c r="EV44" s="88">
        <v>0</v>
      </c>
      <c r="EW44" s="87">
        <v>0</v>
      </c>
      <c r="EX44" s="40">
        <v>0</v>
      </c>
      <c r="EY44" s="40">
        <v>0</v>
      </c>
      <c r="EZ44" s="40">
        <v>0</v>
      </c>
      <c r="FA44" s="40">
        <v>0</v>
      </c>
      <c r="FB44" s="40">
        <v>0</v>
      </c>
      <c r="FC44" s="40">
        <v>0</v>
      </c>
      <c r="FD44" s="40">
        <v>0</v>
      </c>
      <c r="FE44" s="40">
        <v>0</v>
      </c>
      <c r="FF44" s="40">
        <v>0</v>
      </c>
      <c r="FG44" s="40">
        <v>0</v>
      </c>
      <c r="FH44" s="40">
        <v>0</v>
      </c>
      <c r="FI44" s="40">
        <v>0</v>
      </c>
      <c r="FJ44" s="40">
        <v>0</v>
      </c>
      <c r="FK44" s="88">
        <v>0</v>
      </c>
      <c r="FL44" s="87">
        <v>0</v>
      </c>
      <c r="FM44" s="40">
        <v>0</v>
      </c>
      <c r="FN44" s="40">
        <v>0</v>
      </c>
      <c r="FO44" s="40">
        <v>0</v>
      </c>
      <c r="FP44" s="40">
        <v>0</v>
      </c>
      <c r="FQ44" s="40">
        <v>0</v>
      </c>
      <c r="FR44" s="40">
        <v>0</v>
      </c>
      <c r="FS44" s="40">
        <v>0</v>
      </c>
      <c r="FT44" s="40">
        <v>0</v>
      </c>
      <c r="FU44" s="40">
        <v>0</v>
      </c>
      <c r="FV44" s="40">
        <v>0</v>
      </c>
      <c r="FW44" s="40">
        <v>0</v>
      </c>
      <c r="FX44" s="40">
        <v>0</v>
      </c>
      <c r="FY44" s="40">
        <v>0</v>
      </c>
      <c r="FZ44" s="88">
        <v>0</v>
      </c>
      <c r="GA44" s="87">
        <v>0</v>
      </c>
      <c r="GB44" s="40">
        <v>0</v>
      </c>
      <c r="GC44" s="40">
        <v>0</v>
      </c>
      <c r="GD44" s="40">
        <v>0</v>
      </c>
      <c r="GE44" s="40">
        <v>0</v>
      </c>
      <c r="GF44" s="40">
        <v>0</v>
      </c>
      <c r="GG44" s="40">
        <v>0</v>
      </c>
      <c r="GH44" s="40">
        <v>0</v>
      </c>
      <c r="GI44" s="40">
        <v>0</v>
      </c>
      <c r="GJ44" s="40">
        <v>0</v>
      </c>
      <c r="GK44" s="40">
        <v>0</v>
      </c>
      <c r="GL44" s="40">
        <v>0</v>
      </c>
      <c r="GM44" s="40">
        <v>0</v>
      </c>
      <c r="GN44" s="40">
        <v>0</v>
      </c>
      <c r="GO44" s="88">
        <v>0</v>
      </c>
    </row>
    <row r="45" spans="1:197" x14ac:dyDescent="0.2">
      <c r="A45" s="70">
        <v>39</v>
      </c>
      <c r="B45" s="3" t="s">
        <v>33</v>
      </c>
      <c r="C45" s="87">
        <v>6809327.2400000002</v>
      </c>
      <c r="D45" s="40">
        <v>1702332</v>
      </c>
      <c r="E45" s="40">
        <v>1702332</v>
      </c>
      <c r="F45" s="40">
        <v>1702332</v>
      </c>
      <c r="G45" s="40">
        <v>1702331.2400000002</v>
      </c>
      <c r="H45" s="40">
        <v>5740087</v>
      </c>
      <c r="I45" s="40">
        <v>1435022</v>
      </c>
      <c r="J45" s="40">
        <v>1435022</v>
      </c>
      <c r="K45" s="40">
        <v>1435022</v>
      </c>
      <c r="L45" s="40">
        <v>1435021</v>
      </c>
      <c r="M45" s="40">
        <v>1069240.2400000002</v>
      </c>
      <c r="N45" s="40">
        <v>267310</v>
      </c>
      <c r="O45" s="40">
        <v>267310</v>
      </c>
      <c r="P45" s="40">
        <v>267310</v>
      </c>
      <c r="Q45" s="88">
        <v>267310.24000000022</v>
      </c>
      <c r="R45" s="87">
        <v>8939431.4499999993</v>
      </c>
      <c r="S45" s="40">
        <v>2234858</v>
      </c>
      <c r="T45" s="40">
        <v>2234858</v>
      </c>
      <c r="U45" s="40">
        <v>2234858</v>
      </c>
      <c r="V45" s="40">
        <v>2234857.4499999993</v>
      </c>
      <c r="W45" s="40">
        <v>7535710</v>
      </c>
      <c r="X45" s="40">
        <v>1883928</v>
      </c>
      <c r="Y45" s="40">
        <v>1883928</v>
      </c>
      <c r="Z45" s="40">
        <v>1883928</v>
      </c>
      <c r="AA45" s="40">
        <v>1883926</v>
      </c>
      <c r="AB45" s="40">
        <v>1403721.4499999993</v>
      </c>
      <c r="AC45" s="40">
        <v>350930</v>
      </c>
      <c r="AD45" s="40">
        <v>350930</v>
      </c>
      <c r="AE45" s="40">
        <v>350930</v>
      </c>
      <c r="AF45" s="88">
        <v>350931.44999999925</v>
      </c>
      <c r="AG45" s="87">
        <v>0</v>
      </c>
      <c r="AH45" s="40">
        <v>0</v>
      </c>
      <c r="AI45" s="40">
        <v>0</v>
      </c>
      <c r="AJ45" s="40">
        <v>0</v>
      </c>
      <c r="AK45" s="40">
        <v>0</v>
      </c>
      <c r="AL45" s="40">
        <v>0</v>
      </c>
      <c r="AM45" s="40">
        <v>0</v>
      </c>
      <c r="AN45" s="40">
        <v>0</v>
      </c>
      <c r="AO45" s="40">
        <v>0</v>
      </c>
      <c r="AP45" s="40">
        <v>0</v>
      </c>
      <c r="AQ45" s="40">
        <v>0</v>
      </c>
      <c r="AR45" s="40">
        <v>0</v>
      </c>
      <c r="AS45" s="40">
        <v>0</v>
      </c>
      <c r="AT45" s="40">
        <v>0</v>
      </c>
      <c r="AU45" s="88">
        <v>0</v>
      </c>
      <c r="AV45" s="87">
        <v>0</v>
      </c>
      <c r="AW45" s="40">
        <v>0</v>
      </c>
      <c r="AX45" s="40">
        <v>0</v>
      </c>
      <c r="AY45" s="40">
        <v>0</v>
      </c>
      <c r="AZ45" s="40">
        <v>0</v>
      </c>
      <c r="BA45" s="18">
        <v>0</v>
      </c>
      <c r="BB45" s="18">
        <v>0</v>
      </c>
      <c r="BC45" s="18">
        <v>0</v>
      </c>
      <c r="BD45" s="18">
        <v>0</v>
      </c>
      <c r="BE45" s="18">
        <v>0</v>
      </c>
      <c r="BF45" s="18">
        <v>0</v>
      </c>
      <c r="BG45" s="18">
        <v>0</v>
      </c>
      <c r="BH45" s="18">
        <v>0</v>
      </c>
      <c r="BI45" s="18">
        <v>0</v>
      </c>
      <c r="BJ45" s="57">
        <v>0</v>
      </c>
      <c r="BK45" s="87">
        <v>19510981.120000001</v>
      </c>
      <c r="BL45" s="40">
        <v>4877745</v>
      </c>
      <c r="BM45" s="40">
        <v>4877745</v>
      </c>
      <c r="BN45" s="40">
        <v>4877745</v>
      </c>
      <c r="BO45" s="40">
        <v>4877746.120000001</v>
      </c>
      <c r="BP45" s="40">
        <v>16447253</v>
      </c>
      <c r="BQ45" s="40">
        <v>4111813</v>
      </c>
      <c r="BR45" s="40">
        <v>4111813</v>
      </c>
      <c r="BS45" s="40">
        <v>4111813</v>
      </c>
      <c r="BT45" s="40">
        <v>4111814</v>
      </c>
      <c r="BU45" s="40">
        <v>3063728.120000001</v>
      </c>
      <c r="BV45" s="40">
        <v>765932</v>
      </c>
      <c r="BW45" s="40">
        <v>765932</v>
      </c>
      <c r="BX45" s="40">
        <v>765932</v>
      </c>
      <c r="BY45" s="88">
        <v>765932.12000000104</v>
      </c>
      <c r="BZ45" s="87">
        <v>0</v>
      </c>
      <c r="CA45" s="40">
        <v>0</v>
      </c>
      <c r="CB45" s="40">
        <v>0</v>
      </c>
      <c r="CC45" s="40">
        <v>0</v>
      </c>
      <c r="CD45" s="40">
        <v>0</v>
      </c>
      <c r="CE45" s="40">
        <v>0</v>
      </c>
      <c r="CF45" s="40">
        <v>0</v>
      </c>
      <c r="CG45" s="40">
        <v>0</v>
      </c>
      <c r="CH45" s="40">
        <v>0</v>
      </c>
      <c r="CI45" s="40">
        <v>0</v>
      </c>
      <c r="CJ45" s="40">
        <v>0</v>
      </c>
      <c r="CK45" s="40">
        <v>0</v>
      </c>
      <c r="CL45" s="40">
        <v>0</v>
      </c>
      <c r="CM45" s="40">
        <v>0</v>
      </c>
      <c r="CN45" s="88">
        <v>0</v>
      </c>
      <c r="CO45" s="87">
        <v>0</v>
      </c>
      <c r="CP45" s="40">
        <v>0</v>
      </c>
      <c r="CQ45" s="40">
        <v>0</v>
      </c>
      <c r="CR45" s="40">
        <v>0</v>
      </c>
      <c r="CS45" s="40">
        <v>0</v>
      </c>
      <c r="CT45" s="40">
        <v>0</v>
      </c>
      <c r="CU45" s="40">
        <v>0</v>
      </c>
      <c r="CV45" s="40">
        <v>0</v>
      </c>
      <c r="CW45" s="40">
        <v>0</v>
      </c>
      <c r="CX45" s="40">
        <v>0</v>
      </c>
      <c r="CY45" s="40">
        <v>0</v>
      </c>
      <c r="CZ45" s="40">
        <v>0</v>
      </c>
      <c r="DA45" s="40">
        <v>0</v>
      </c>
      <c r="DB45" s="40">
        <v>0</v>
      </c>
      <c r="DC45" s="88">
        <v>0</v>
      </c>
      <c r="DD45" s="87">
        <v>0</v>
      </c>
      <c r="DE45" s="40">
        <v>0</v>
      </c>
      <c r="DF45" s="40">
        <v>0</v>
      </c>
      <c r="DG45" s="40">
        <v>0</v>
      </c>
      <c r="DH45" s="40">
        <v>0</v>
      </c>
      <c r="DI45" s="40">
        <v>0</v>
      </c>
      <c r="DJ45" s="40">
        <v>0</v>
      </c>
      <c r="DK45" s="40">
        <v>0</v>
      </c>
      <c r="DL45" s="40">
        <v>0</v>
      </c>
      <c r="DM45" s="40">
        <v>0</v>
      </c>
      <c r="DN45" s="40">
        <v>0</v>
      </c>
      <c r="DO45" s="40">
        <v>0</v>
      </c>
      <c r="DP45" s="40">
        <v>0</v>
      </c>
      <c r="DQ45" s="40">
        <v>0</v>
      </c>
      <c r="DR45" s="88">
        <v>0</v>
      </c>
      <c r="DS45" s="87">
        <v>0</v>
      </c>
      <c r="DT45" s="40">
        <v>0</v>
      </c>
      <c r="DU45" s="40">
        <v>0</v>
      </c>
      <c r="DV45" s="40">
        <v>0</v>
      </c>
      <c r="DW45" s="40">
        <v>0</v>
      </c>
      <c r="DX45" s="40">
        <v>0</v>
      </c>
      <c r="DY45" s="40">
        <v>0</v>
      </c>
      <c r="DZ45" s="40">
        <v>0</v>
      </c>
      <c r="EA45" s="40">
        <v>0</v>
      </c>
      <c r="EB45" s="40">
        <v>0</v>
      </c>
      <c r="EC45" s="40">
        <v>0</v>
      </c>
      <c r="ED45" s="40">
        <v>0</v>
      </c>
      <c r="EE45" s="40">
        <v>0</v>
      </c>
      <c r="EF45" s="40">
        <v>0</v>
      </c>
      <c r="EG45" s="88">
        <v>0</v>
      </c>
      <c r="EH45" s="87">
        <v>0</v>
      </c>
      <c r="EI45" s="40">
        <v>0</v>
      </c>
      <c r="EJ45" s="40">
        <v>0</v>
      </c>
      <c r="EK45" s="40">
        <v>0</v>
      </c>
      <c r="EL45" s="40">
        <v>0</v>
      </c>
      <c r="EM45" s="40">
        <v>0</v>
      </c>
      <c r="EN45" s="40">
        <v>0</v>
      </c>
      <c r="EO45" s="40">
        <v>0</v>
      </c>
      <c r="EP45" s="40">
        <v>0</v>
      </c>
      <c r="EQ45" s="40">
        <v>0</v>
      </c>
      <c r="ER45" s="40">
        <v>0</v>
      </c>
      <c r="ES45" s="40">
        <v>0</v>
      </c>
      <c r="ET45" s="40">
        <v>0</v>
      </c>
      <c r="EU45" s="40">
        <v>0</v>
      </c>
      <c r="EV45" s="88">
        <v>0</v>
      </c>
      <c r="EW45" s="87">
        <v>0</v>
      </c>
      <c r="EX45" s="40">
        <v>0</v>
      </c>
      <c r="EY45" s="40">
        <v>0</v>
      </c>
      <c r="EZ45" s="40">
        <v>0</v>
      </c>
      <c r="FA45" s="40">
        <v>0</v>
      </c>
      <c r="FB45" s="40">
        <v>0</v>
      </c>
      <c r="FC45" s="40">
        <v>0</v>
      </c>
      <c r="FD45" s="40">
        <v>0</v>
      </c>
      <c r="FE45" s="40">
        <v>0</v>
      </c>
      <c r="FF45" s="40">
        <v>0</v>
      </c>
      <c r="FG45" s="40">
        <v>0</v>
      </c>
      <c r="FH45" s="40">
        <v>0</v>
      </c>
      <c r="FI45" s="40">
        <v>0</v>
      </c>
      <c r="FJ45" s="40">
        <v>0</v>
      </c>
      <c r="FK45" s="88">
        <v>0</v>
      </c>
      <c r="FL45" s="87">
        <v>0</v>
      </c>
      <c r="FM45" s="40">
        <v>0</v>
      </c>
      <c r="FN45" s="40">
        <v>0</v>
      </c>
      <c r="FO45" s="40">
        <v>0</v>
      </c>
      <c r="FP45" s="40">
        <v>0</v>
      </c>
      <c r="FQ45" s="40">
        <v>0</v>
      </c>
      <c r="FR45" s="40">
        <v>0</v>
      </c>
      <c r="FS45" s="40">
        <v>0</v>
      </c>
      <c r="FT45" s="40">
        <v>0</v>
      </c>
      <c r="FU45" s="40">
        <v>0</v>
      </c>
      <c r="FV45" s="40">
        <v>0</v>
      </c>
      <c r="FW45" s="40">
        <v>0</v>
      </c>
      <c r="FX45" s="40">
        <v>0</v>
      </c>
      <c r="FY45" s="40">
        <v>0</v>
      </c>
      <c r="FZ45" s="88">
        <v>0</v>
      </c>
      <c r="GA45" s="87">
        <v>0</v>
      </c>
      <c r="GB45" s="40">
        <v>0</v>
      </c>
      <c r="GC45" s="40">
        <v>0</v>
      </c>
      <c r="GD45" s="40">
        <v>0</v>
      </c>
      <c r="GE45" s="40">
        <v>0</v>
      </c>
      <c r="GF45" s="40">
        <v>0</v>
      </c>
      <c r="GG45" s="40">
        <v>0</v>
      </c>
      <c r="GH45" s="40">
        <v>0</v>
      </c>
      <c r="GI45" s="40">
        <v>0</v>
      </c>
      <c r="GJ45" s="40">
        <v>0</v>
      </c>
      <c r="GK45" s="40">
        <v>0</v>
      </c>
      <c r="GL45" s="40">
        <v>0</v>
      </c>
      <c r="GM45" s="40">
        <v>0</v>
      </c>
      <c r="GN45" s="40">
        <v>0</v>
      </c>
      <c r="GO45" s="88">
        <v>0</v>
      </c>
    </row>
    <row r="46" spans="1:197" x14ac:dyDescent="0.2">
      <c r="A46" s="70">
        <v>40</v>
      </c>
      <c r="B46" s="3" t="s">
        <v>34</v>
      </c>
      <c r="C46" s="87">
        <v>9157860.620000001</v>
      </c>
      <c r="D46" s="40">
        <v>2289465</v>
      </c>
      <c r="E46" s="40">
        <v>2289465</v>
      </c>
      <c r="F46" s="40">
        <v>2289465</v>
      </c>
      <c r="G46" s="40">
        <v>2289465.620000001</v>
      </c>
      <c r="H46" s="40">
        <v>7460775</v>
      </c>
      <c r="I46" s="40">
        <v>1865194</v>
      </c>
      <c r="J46" s="40">
        <v>1865194</v>
      </c>
      <c r="K46" s="40">
        <v>1865194</v>
      </c>
      <c r="L46" s="40">
        <v>1865193</v>
      </c>
      <c r="M46" s="40">
        <v>1697085.620000001</v>
      </c>
      <c r="N46" s="40">
        <v>424271</v>
      </c>
      <c r="O46" s="40">
        <v>424271</v>
      </c>
      <c r="P46" s="40">
        <v>424271</v>
      </c>
      <c r="Q46" s="88">
        <v>424272.62000000104</v>
      </c>
      <c r="R46" s="87">
        <v>8511633.6799999997</v>
      </c>
      <c r="S46" s="40">
        <v>2127908</v>
      </c>
      <c r="T46" s="40">
        <v>2127908</v>
      </c>
      <c r="U46" s="40">
        <v>2127908</v>
      </c>
      <c r="V46" s="40">
        <v>2127909.6799999997</v>
      </c>
      <c r="W46" s="40">
        <v>6934304</v>
      </c>
      <c r="X46" s="40">
        <v>1733576</v>
      </c>
      <c r="Y46" s="40">
        <v>1733576</v>
      </c>
      <c r="Z46" s="40">
        <v>1733576</v>
      </c>
      <c r="AA46" s="40">
        <v>1733576</v>
      </c>
      <c r="AB46" s="40">
        <v>1577329.6799999997</v>
      </c>
      <c r="AC46" s="40">
        <v>394332</v>
      </c>
      <c r="AD46" s="40">
        <v>394332</v>
      </c>
      <c r="AE46" s="40">
        <v>394332</v>
      </c>
      <c r="AF46" s="88">
        <v>394333.6799999997</v>
      </c>
      <c r="AG46" s="87">
        <v>0</v>
      </c>
      <c r="AH46" s="40">
        <v>0</v>
      </c>
      <c r="AI46" s="40">
        <v>0</v>
      </c>
      <c r="AJ46" s="40">
        <v>0</v>
      </c>
      <c r="AK46" s="40">
        <v>0</v>
      </c>
      <c r="AL46" s="40">
        <v>0</v>
      </c>
      <c r="AM46" s="40">
        <v>0</v>
      </c>
      <c r="AN46" s="40">
        <v>0</v>
      </c>
      <c r="AO46" s="40">
        <v>0</v>
      </c>
      <c r="AP46" s="40">
        <v>0</v>
      </c>
      <c r="AQ46" s="40">
        <v>0</v>
      </c>
      <c r="AR46" s="40">
        <v>0</v>
      </c>
      <c r="AS46" s="40">
        <v>0</v>
      </c>
      <c r="AT46" s="40">
        <v>0</v>
      </c>
      <c r="AU46" s="88">
        <v>0</v>
      </c>
      <c r="AV46" s="87">
        <v>0</v>
      </c>
      <c r="AW46" s="40">
        <v>0</v>
      </c>
      <c r="AX46" s="40">
        <v>0</v>
      </c>
      <c r="AY46" s="40">
        <v>0</v>
      </c>
      <c r="AZ46" s="40">
        <v>0</v>
      </c>
      <c r="BA46" s="18">
        <v>0</v>
      </c>
      <c r="BB46" s="18">
        <v>0</v>
      </c>
      <c r="BC46" s="18">
        <v>0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57">
        <v>0</v>
      </c>
      <c r="BK46" s="87">
        <v>6949278.8000000007</v>
      </c>
      <c r="BL46" s="40">
        <v>6949278.8000000007</v>
      </c>
      <c r="BM46" s="40">
        <v>0</v>
      </c>
      <c r="BN46" s="40">
        <v>0</v>
      </c>
      <c r="BO46" s="40">
        <v>0</v>
      </c>
      <c r="BP46" s="40">
        <v>5661476</v>
      </c>
      <c r="BQ46" s="40">
        <v>5661476</v>
      </c>
      <c r="BR46" s="40">
        <v>0</v>
      </c>
      <c r="BS46" s="40">
        <v>0</v>
      </c>
      <c r="BT46" s="40">
        <v>0</v>
      </c>
      <c r="BU46" s="40">
        <v>1287802.8000000007</v>
      </c>
      <c r="BV46" s="40">
        <v>1287802.8000000007</v>
      </c>
      <c r="BW46" s="40">
        <v>0</v>
      </c>
      <c r="BX46" s="40">
        <v>0</v>
      </c>
      <c r="BY46" s="40">
        <v>0</v>
      </c>
      <c r="BZ46" s="87">
        <v>0</v>
      </c>
      <c r="CA46" s="40">
        <v>0</v>
      </c>
      <c r="CB46" s="40">
        <v>0</v>
      </c>
      <c r="CC46" s="40">
        <v>0</v>
      </c>
      <c r="CD46" s="40">
        <v>0</v>
      </c>
      <c r="CE46" s="40">
        <v>0</v>
      </c>
      <c r="CF46" s="40">
        <v>0</v>
      </c>
      <c r="CG46" s="40">
        <v>0</v>
      </c>
      <c r="CH46" s="40">
        <v>0</v>
      </c>
      <c r="CI46" s="40">
        <v>0</v>
      </c>
      <c r="CJ46" s="40">
        <v>0</v>
      </c>
      <c r="CK46" s="40">
        <v>0</v>
      </c>
      <c r="CL46" s="40">
        <v>0</v>
      </c>
      <c r="CM46" s="40">
        <v>0</v>
      </c>
      <c r="CN46" s="88">
        <v>0</v>
      </c>
      <c r="CO46" s="87">
        <v>0</v>
      </c>
      <c r="CP46" s="40">
        <v>0</v>
      </c>
      <c r="CQ46" s="40">
        <v>0</v>
      </c>
      <c r="CR46" s="40">
        <v>0</v>
      </c>
      <c r="CS46" s="40">
        <v>0</v>
      </c>
      <c r="CT46" s="40">
        <v>0</v>
      </c>
      <c r="CU46" s="40">
        <v>0</v>
      </c>
      <c r="CV46" s="40">
        <v>0</v>
      </c>
      <c r="CW46" s="40">
        <v>0</v>
      </c>
      <c r="CX46" s="40">
        <v>0</v>
      </c>
      <c r="CY46" s="40">
        <v>0</v>
      </c>
      <c r="CZ46" s="40">
        <v>0</v>
      </c>
      <c r="DA46" s="40">
        <v>0</v>
      </c>
      <c r="DB46" s="40">
        <v>0</v>
      </c>
      <c r="DC46" s="88">
        <v>0</v>
      </c>
      <c r="DD46" s="87">
        <v>0</v>
      </c>
      <c r="DE46" s="40">
        <v>0</v>
      </c>
      <c r="DF46" s="40">
        <v>0</v>
      </c>
      <c r="DG46" s="40">
        <v>0</v>
      </c>
      <c r="DH46" s="40">
        <v>0</v>
      </c>
      <c r="DI46" s="40">
        <v>0</v>
      </c>
      <c r="DJ46" s="40">
        <v>0</v>
      </c>
      <c r="DK46" s="40">
        <v>0</v>
      </c>
      <c r="DL46" s="40">
        <v>0</v>
      </c>
      <c r="DM46" s="40">
        <v>0</v>
      </c>
      <c r="DN46" s="40">
        <v>0</v>
      </c>
      <c r="DO46" s="40">
        <v>0</v>
      </c>
      <c r="DP46" s="40">
        <v>0</v>
      </c>
      <c r="DQ46" s="40">
        <v>0</v>
      </c>
      <c r="DR46" s="88">
        <v>0</v>
      </c>
      <c r="DS46" s="87">
        <v>0</v>
      </c>
      <c r="DT46" s="40">
        <v>0</v>
      </c>
      <c r="DU46" s="40">
        <v>0</v>
      </c>
      <c r="DV46" s="40">
        <v>0</v>
      </c>
      <c r="DW46" s="40">
        <v>0</v>
      </c>
      <c r="DX46" s="40">
        <v>0</v>
      </c>
      <c r="DY46" s="40">
        <v>0</v>
      </c>
      <c r="DZ46" s="40">
        <v>0</v>
      </c>
      <c r="EA46" s="40">
        <v>0</v>
      </c>
      <c r="EB46" s="40">
        <v>0</v>
      </c>
      <c r="EC46" s="40">
        <v>0</v>
      </c>
      <c r="ED46" s="40">
        <v>0</v>
      </c>
      <c r="EE46" s="40">
        <v>0</v>
      </c>
      <c r="EF46" s="40">
        <v>0</v>
      </c>
      <c r="EG46" s="88">
        <v>0</v>
      </c>
      <c r="EH46" s="87">
        <v>0</v>
      </c>
      <c r="EI46" s="40">
        <v>0</v>
      </c>
      <c r="EJ46" s="40">
        <v>0</v>
      </c>
      <c r="EK46" s="40">
        <v>0</v>
      </c>
      <c r="EL46" s="40">
        <v>0</v>
      </c>
      <c r="EM46" s="40">
        <v>0</v>
      </c>
      <c r="EN46" s="40">
        <v>0</v>
      </c>
      <c r="EO46" s="40">
        <v>0</v>
      </c>
      <c r="EP46" s="40">
        <v>0</v>
      </c>
      <c r="EQ46" s="40">
        <v>0</v>
      </c>
      <c r="ER46" s="40">
        <v>0</v>
      </c>
      <c r="ES46" s="40">
        <v>0</v>
      </c>
      <c r="ET46" s="40">
        <v>0</v>
      </c>
      <c r="EU46" s="40">
        <v>0</v>
      </c>
      <c r="EV46" s="88">
        <v>0</v>
      </c>
      <c r="EW46" s="87">
        <v>0</v>
      </c>
      <c r="EX46" s="40">
        <v>0</v>
      </c>
      <c r="EY46" s="40">
        <v>0</v>
      </c>
      <c r="EZ46" s="40">
        <v>0</v>
      </c>
      <c r="FA46" s="40">
        <v>0</v>
      </c>
      <c r="FB46" s="40">
        <v>0</v>
      </c>
      <c r="FC46" s="40">
        <v>0</v>
      </c>
      <c r="FD46" s="40">
        <v>0</v>
      </c>
      <c r="FE46" s="40">
        <v>0</v>
      </c>
      <c r="FF46" s="40">
        <v>0</v>
      </c>
      <c r="FG46" s="40">
        <v>0</v>
      </c>
      <c r="FH46" s="40">
        <v>0</v>
      </c>
      <c r="FI46" s="40">
        <v>0</v>
      </c>
      <c r="FJ46" s="40">
        <v>0</v>
      </c>
      <c r="FK46" s="88">
        <v>0</v>
      </c>
      <c r="FL46" s="87">
        <v>0</v>
      </c>
      <c r="FM46" s="40">
        <v>0</v>
      </c>
      <c r="FN46" s="40">
        <v>0</v>
      </c>
      <c r="FO46" s="40">
        <v>0</v>
      </c>
      <c r="FP46" s="40">
        <v>0</v>
      </c>
      <c r="FQ46" s="40">
        <v>0</v>
      </c>
      <c r="FR46" s="40">
        <v>0</v>
      </c>
      <c r="FS46" s="40">
        <v>0</v>
      </c>
      <c r="FT46" s="40">
        <v>0</v>
      </c>
      <c r="FU46" s="40">
        <v>0</v>
      </c>
      <c r="FV46" s="40">
        <v>0</v>
      </c>
      <c r="FW46" s="40">
        <v>0</v>
      </c>
      <c r="FX46" s="40">
        <v>0</v>
      </c>
      <c r="FY46" s="40">
        <v>0</v>
      </c>
      <c r="FZ46" s="88">
        <v>0</v>
      </c>
      <c r="GA46" s="87">
        <v>0</v>
      </c>
      <c r="GB46" s="40">
        <v>0</v>
      </c>
      <c r="GC46" s="40">
        <v>0</v>
      </c>
      <c r="GD46" s="40">
        <v>0</v>
      </c>
      <c r="GE46" s="40">
        <v>0</v>
      </c>
      <c r="GF46" s="40">
        <v>0</v>
      </c>
      <c r="GG46" s="40">
        <v>0</v>
      </c>
      <c r="GH46" s="40">
        <v>0</v>
      </c>
      <c r="GI46" s="40">
        <v>0</v>
      </c>
      <c r="GJ46" s="40">
        <v>0</v>
      </c>
      <c r="GK46" s="40">
        <v>0</v>
      </c>
      <c r="GL46" s="40">
        <v>0</v>
      </c>
      <c r="GM46" s="40">
        <v>0</v>
      </c>
      <c r="GN46" s="40">
        <v>0</v>
      </c>
      <c r="GO46" s="88">
        <v>0</v>
      </c>
    </row>
    <row r="47" spans="1:197" ht="30" x14ac:dyDescent="0.2">
      <c r="A47" s="70">
        <v>41</v>
      </c>
      <c r="B47" s="3" t="s">
        <v>35</v>
      </c>
      <c r="C47" s="87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88">
        <v>0</v>
      </c>
      <c r="R47" s="87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0">
        <v>0</v>
      </c>
      <c r="AC47" s="40">
        <v>0</v>
      </c>
      <c r="AD47" s="40">
        <v>0</v>
      </c>
      <c r="AE47" s="40">
        <v>0</v>
      </c>
      <c r="AF47" s="88">
        <v>0</v>
      </c>
      <c r="AG47" s="87">
        <v>0</v>
      </c>
      <c r="AH47" s="40">
        <v>0</v>
      </c>
      <c r="AI47" s="40">
        <v>0</v>
      </c>
      <c r="AJ47" s="40">
        <v>0</v>
      </c>
      <c r="AK47" s="40">
        <v>0</v>
      </c>
      <c r="AL47" s="40">
        <v>0</v>
      </c>
      <c r="AM47" s="40">
        <v>0</v>
      </c>
      <c r="AN47" s="40">
        <v>0</v>
      </c>
      <c r="AO47" s="40">
        <v>0</v>
      </c>
      <c r="AP47" s="40">
        <v>0</v>
      </c>
      <c r="AQ47" s="40">
        <v>0</v>
      </c>
      <c r="AR47" s="40">
        <v>0</v>
      </c>
      <c r="AS47" s="40">
        <v>0</v>
      </c>
      <c r="AT47" s="40">
        <v>0</v>
      </c>
      <c r="AU47" s="88">
        <v>0</v>
      </c>
      <c r="AV47" s="87">
        <v>0</v>
      </c>
      <c r="AW47" s="40">
        <v>0</v>
      </c>
      <c r="AX47" s="40">
        <v>0</v>
      </c>
      <c r="AY47" s="40">
        <v>0</v>
      </c>
      <c r="AZ47" s="40">
        <v>0</v>
      </c>
      <c r="BA47" s="18">
        <v>0</v>
      </c>
      <c r="BB47" s="18">
        <v>0</v>
      </c>
      <c r="BC47" s="18">
        <v>0</v>
      </c>
      <c r="BD47" s="18">
        <v>0</v>
      </c>
      <c r="BE47" s="18">
        <v>0</v>
      </c>
      <c r="BF47" s="18">
        <v>0</v>
      </c>
      <c r="BG47" s="18">
        <v>0</v>
      </c>
      <c r="BH47" s="18">
        <v>0</v>
      </c>
      <c r="BI47" s="18">
        <v>0</v>
      </c>
      <c r="BJ47" s="57">
        <v>0</v>
      </c>
      <c r="BK47" s="87">
        <v>0</v>
      </c>
      <c r="BL47" s="40">
        <v>0</v>
      </c>
      <c r="BM47" s="40">
        <v>0</v>
      </c>
      <c r="BN47" s="40">
        <v>0</v>
      </c>
      <c r="BO47" s="40">
        <v>0</v>
      </c>
      <c r="BP47" s="40">
        <v>0</v>
      </c>
      <c r="BQ47" s="40">
        <v>0</v>
      </c>
      <c r="BR47" s="40">
        <v>0</v>
      </c>
      <c r="BS47" s="40">
        <v>0</v>
      </c>
      <c r="BT47" s="40">
        <v>0</v>
      </c>
      <c r="BU47" s="40">
        <v>0</v>
      </c>
      <c r="BV47" s="40">
        <v>0</v>
      </c>
      <c r="BW47" s="40">
        <v>0</v>
      </c>
      <c r="BX47" s="40">
        <v>0</v>
      </c>
      <c r="BY47" s="88">
        <v>0</v>
      </c>
      <c r="BZ47" s="87">
        <v>0</v>
      </c>
      <c r="CA47" s="40">
        <v>0</v>
      </c>
      <c r="CB47" s="40">
        <v>0</v>
      </c>
      <c r="CC47" s="40">
        <v>0</v>
      </c>
      <c r="CD47" s="40">
        <v>0</v>
      </c>
      <c r="CE47" s="40">
        <v>0</v>
      </c>
      <c r="CF47" s="40">
        <v>0</v>
      </c>
      <c r="CG47" s="40">
        <v>0</v>
      </c>
      <c r="CH47" s="40">
        <v>0</v>
      </c>
      <c r="CI47" s="40">
        <v>0</v>
      </c>
      <c r="CJ47" s="40">
        <v>0</v>
      </c>
      <c r="CK47" s="40">
        <v>0</v>
      </c>
      <c r="CL47" s="40">
        <v>0</v>
      </c>
      <c r="CM47" s="40">
        <v>0</v>
      </c>
      <c r="CN47" s="88">
        <v>0</v>
      </c>
      <c r="CO47" s="87">
        <v>0</v>
      </c>
      <c r="CP47" s="40">
        <v>0</v>
      </c>
      <c r="CQ47" s="40">
        <v>0</v>
      </c>
      <c r="CR47" s="40">
        <v>0</v>
      </c>
      <c r="CS47" s="40">
        <v>0</v>
      </c>
      <c r="CT47" s="40">
        <v>0</v>
      </c>
      <c r="CU47" s="40">
        <v>0</v>
      </c>
      <c r="CV47" s="40">
        <v>0</v>
      </c>
      <c r="CW47" s="40">
        <v>0</v>
      </c>
      <c r="CX47" s="40">
        <v>0</v>
      </c>
      <c r="CY47" s="40">
        <v>0</v>
      </c>
      <c r="CZ47" s="40">
        <v>0</v>
      </c>
      <c r="DA47" s="40">
        <v>0</v>
      </c>
      <c r="DB47" s="40">
        <v>0</v>
      </c>
      <c r="DC47" s="88">
        <v>0</v>
      </c>
      <c r="DD47" s="87">
        <v>0</v>
      </c>
      <c r="DE47" s="40">
        <v>0</v>
      </c>
      <c r="DF47" s="40">
        <v>0</v>
      </c>
      <c r="DG47" s="40">
        <v>0</v>
      </c>
      <c r="DH47" s="40">
        <v>0</v>
      </c>
      <c r="DI47" s="40">
        <v>0</v>
      </c>
      <c r="DJ47" s="40">
        <v>0</v>
      </c>
      <c r="DK47" s="40">
        <v>0</v>
      </c>
      <c r="DL47" s="40">
        <v>0</v>
      </c>
      <c r="DM47" s="40">
        <v>0</v>
      </c>
      <c r="DN47" s="40">
        <v>0</v>
      </c>
      <c r="DO47" s="40">
        <v>0</v>
      </c>
      <c r="DP47" s="40">
        <v>0</v>
      </c>
      <c r="DQ47" s="40">
        <v>0</v>
      </c>
      <c r="DR47" s="88">
        <v>0</v>
      </c>
      <c r="DS47" s="87">
        <v>0</v>
      </c>
      <c r="DT47" s="40">
        <v>0</v>
      </c>
      <c r="DU47" s="40">
        <v>0</v>
      </c>
      <c r="DV47" s="40">
        <v>0</v>
      </c>
      <c r="DW47" s="40">
        <v>0</v>
      </c>
      <c r="DX47" s="40">
        <v>0</v>
      </c>
      <c r="DY47" s="40">
        <v>0</v>
      </c>
      <c r="DZ47" s="40">
        <v>0</v>
      </c>
      <c r="EA47" s="40">
        <v>0</v>
      </c>
      <c r="EB47" s="40">
        <v>0</v>
      </c>
      <c r="EC47" s="40">
        <v>0</v>
      </c>
      <c r="ED47" s="40">
        <v>0</v>
      </c>
      <c r="EE47" s="40">
        <v>0</v>
      </c>
      <c r="EF47" s="40">
        <v>0</v>
      </c>
      <c r="EG47" s="88">
        <v>0</v>
      </c>
      <c r="EH47" s="87">
        <v>0</v>
      </c>
      <c r="EI47" s="40">
        <v>0</v>
      </c>
      <c r="EJ47" s="40">
        <v>0</v>
      </c>
      <c r="EK47" s="40">
        <v>0</v>
      </c>
      <c r="EL47" s="40">
        <v>0</v>
      </c>
      <c r="EM47" s="40">
        <v>0</v>
      </c>
      <c r="EN47" s="40">
        <v>0</v>
      </c>
      <c r="EO47" s="40">
        <v>0</v>
      </c>
      <c r="EP47" s="40">
        <v>0</v>
      </c>
      <c r="EQ47" s="40">
        <v>0</v>
      </c>
      <c r="ER47" s="40">
        <v>0</v>
      </c>
      <c r="ES47" s="40">
        <v>0</v>
      </c>
      <c r="ET47" s="40">
        <v>0</v>
      </c>
      <c r="EU47" s="40">
        <v>0</v>
      </c>
      <c r="EV47" s="88">
        <v>0</v>
      </c>
      <c r="EW47" s="87">
        <v>0</v>
      </c>
      <c r="EX47" s="40">
        <v>0</v>
      </c>
      <c r="EY47" s="40">
        <v>0</v>
      </c>
      <c r="EZ47" s="40">
        <v>0</v>
      </c>
      <c r="FA47" s="40">
        <v>0</v>
      </c>
      <c r="FB47" s="40">
        <v>0</v>
      </c>
      <c r="FC47" s="40">
        <v>0</v>
      </c>
      <c r="FD47" s="40">
        <v>0</v>
      </c>
      <c r="FE47" s="40">
        <v>0</v>
      </c>
      <c r="FF47" s="40">
        <v>0</v>
      </c>
      <c r="FG47" s="40">
        <v>0</v>
      </c>
      <c r="FH47" s="40">
        <v>0</v>
      </c>
      <c r="FI47" s="40">
        <v>0</v>
      </c>
      <c r="FJ47" s="40">
        <v>0</v>
      </c>
      <c r="FK47" s="88">
        <v>0</v>
      </c>
      <c r="FL47" s="87">
        <v>0</v>
      </c>
      <c r="FM47" s="40">
        <v>0</v>
      </c>
      <c r="FN47" s="40">
        <v>0</v>
      </c>
      <c r="FO47" s="40">
        <v>0</v>
      </c>
      <c r="FP47" s="40">
        <v>0</v>
      </c>
      <c r="FQ47" s="40">
        <v>0</v>
      </c>
      <c r="FR47" s="40">
        <v>0</v>
      </c>
      <c r="FS47" s="40">
        <v>0</v>
      </c>
      <c r="FT47" s="40">
        <v>0</v>
      </c>
      <c r="FU47" s="40">
        <v>0</v>
      </c>
      <c r="FV47" s="40">
        <v>0</v>
      </c>
      <c r="FW47" s="40">
        <v>0</v>
      </c>
      <c r="FX47" s="40">
        <v>0</v>
      </c>
      <c r="FY47" s="40">
        <v>0</v>
      </c>
      <c r="FZ47" s="88">
        <v>0</v>
      </c>
      <c r="GA47" s="87">
        <v>0</v>
      </c>
      <c r="GB47" s="40">
        <v>0</v>
      </c>
      <c r="GC47" s="40">
        <v>0</v>
      </c>
      <c r="GD47" s="40">
        <v>0</v>
      </c>
      <c r="GE47" s="40">
        <v>0</v>
      </c>
      <c r="GF47" s="40">
        <v>0</v>
      </c>
      <c r="GG47" s="40">
        <v>0</v>
      </c>
      <c r="GH47" s="40">
        <v>0</v>
      </c>
      <c r="GI47" s="40">
        <v>0</v>
      </c>
      <c r="GJ47" s="40">
        <v>0</v>
      </c>
      <c r="GK47" s="40">
        <v>0</v>
      </c>
      <c r="GL47" s="40">
        <v>0</v>
      </c>
      <c r="GM47" s="40">
        <v>0</v>
      </c>
      <c r="GN47" s="40">
        <v>0</v>
      </c>
      <c r="GO47" s="88">
        <v>0</v>
      </c>
    </row>
    <row r="48" spans="1:197" ht="30" x14ac:dyDescent="0.2">
      <c r="A48" s="70">
        <v>42</v>
      </c>
      <c r="B48" s="3" t="s">
        <v>36</v>
      </c>
      <c r="C48" s="87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88">
        <v>0</v>
      </c>
      <c r="R48" s="87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0">
        <v>0</v>
      </c>
      <c r="AC48" s="40">
        <v>0</v>
      </c>
      <c r="AD48" s="40">
        <v>0</v>
      </c>
      <c r="AE48" s="40">
        <v>0</v>
      </c>
      <c r="AF48" s="88">
        <v>0</v>
      </c>
      <c r="AG48" s="87">
        <v>0</v>
      </c>
      <c r="AH48" s="40">
        <v>0</v>
      </c>
      <c r="AI48" s="40">
        <v>0</v>
      </c>
      <c r="AJ48" s="40">
        <v>0</v>
      </c>
      <c r="AK48" s="40">
        <v>0</v>
      </c>
      <c r="AL48" s="40">
        <v>0</v>
      </c>
      <c r="AM48" s="40">
        <v>0</v>
      </c>
      <c r="AN48" s="40">
        <v>0</v>
      </c>
      <c r="AO48" s="40">
        <v>0</v>
      </c>
      <c r="AP48" s="40">
        <v>0</v>
      </c>
      <c r="AQ48" s="40">
        <v>0</v>
      </c>
      <c r="AR48" s="40">
        <v>0</v>
      </c>
      <c r="AS48" s="40">
        <v>0</v>
      </c>
      <c r="AT48" s="40">
        <v>0</v>
      </c>
      <c r="AU48" s="88">
        <v>0</v>
      </c>
      <c r="AV48" s="87">
        <v>0</v>
      </c>
      <c r="AW48" s="40">
        <v>0</v>
      </c>
      <c r="AX48" s="40">
        <v>0</v>
      </c>
      <c r="AY48" s="40">
        <v>0</v>
      </c>
      <c r="AZ48" s="40">
        <v>0</v>
      </c>
      <c r="BA48" s="18">
        <v>0</v>
      </c>
      <c r="BB48" s="18">
        <v>0</v>
      </c>
      <c r="BC48" s="18">
        <v>0</v>
      </c>
      <c r="BD48" s="18">
        <v>0</v>
      </c>
      <c r="BE48" s="18">
        <v>0</v>
      </c>
      <c r="BF48" s="18">
        <v>0</v>
      </c>
      <c r="BG48" s="18">
        <v>0</v>
      </c>
      <c r="BH48" s="18">
        <v>0</v>
      </c>
      <c r="BI48" s="18">
        <v>0</v>
      </c>
      <c r="BJ48" s="57">
        <v>0</v>
      </c>
      <c r="BK48" s="87">
        <v>0</v>
      </c>
      <c r="BL48" s="40">
        <v>0</v>
      </c>
      <c r="BM48" s="40">
        <v>0</v>
      </c>
      <c r="BN48" s="40">
        <v>0</v>
      </c>
      <c r="BO48" s="40">
        <v>0</v>
      </c>
      <c r="BP48" s="40">
        <v>0</v>
      </c>
      <c r="BQ48" s="40">
        <v>0</v>
      </c>
      <c r="BR48" s="40">
        <v>0</v>
      </c>
      <c r="BS48" s="40">
        <v>0</v>
      </c>
      <c r="BT48" s="40">
        <v>0</v>
      </c>
      <c r="BU48" s="40">
        <v>0</v>
      </c>
      <c r="BV48" s="40">
        <v>0</v>
      </c>
      <c r="BW48" s="40">
        <v>0</v>
      </c>
      <c r="BX48" s="40">
        <v>0</v>
      </c>
      <c r="BY48" s="88">
        <v>0</v>
      </c>
      <c r="BZ48" s="87">
        <v>0</v>
      </c>
      <c r="CA48" s="40">
        <v>0</v>
      </c>
      <c r="CB48" s="40">
        <v>0</v>
      </c>
      <c r="CC48" s="40">
        <v>0</v>
      </c>
      <c r="CD48" s="40">
        <v>0</v>
      </c>
      <c r="CE48" s="40">
        <v>0</v>
      </c>
      <c r="CF48" s="40">
        <v>0</v>
      </c>
      <c r="CG48" s="40">
        <v>0</v>
      </c>
      <c r="CH48" s="40">
        <v>0</v>
      </c>
      <c r="CI48" s="40">
        <v>0</v>
      </c>
      <c r="CJ48" s="40">
        <v>0</v>
      </c>
      <c r="CK48" s="40">
        <v>0</v>
      </c>
      <c r="CL48" s="40">
        <v>0</v>
      </c>
      <c r="CM48" s="40">
        <v>0</v>
      </c>
      <c r="CN48" s="88">
        <v>0</v>
      </c>
      <c r="CO48" s="87">
        <v>0</v>
      </c>
      <c r="CP48" s="40">
        <v>0</v>
      </c>
      <c r="CQ48" s="40">
        <v>0</v>
      </c>
      <c r="CR48" s="40">
        <v>0</v>
      </c>
      <c r="CS48" s="40">
        <v>0</v>
      </c>
      <c r="CT48" s="40">
        <v>0</v>
      </c>
      <c r="CU48" s="40">
        <v>0</v>
      </c>
      <c r="CV48" s="40">
        <v>0</v>
      </c>
      <c r="CW48" s="40">
        <v>0</v>
      </c>
      <c r="CX48" s="40">
        <v>0</v>
      </c>
      <c r="CY48" s="40">
        <v>0</v>
      </c>
      <c r="CZ48" s="40">
        <v>0</v>
      </c>
      <c r="DA48" s="40">
        <v>0</v>
      </c>
      <c r="DB48" s="40">
        <v>0</v>
      </c>
      <c r="DC48" s="88">
        <v>0</v>
      </c>
      <c r="DD48" s="87">
        <v>0</v>
      </c>
      <c r="DE48" s="40">
        <v>0</v>
      </c>
      <c r="DF48" s="40">
        <v>0</v>
      </c>
      <c r="DG48" s="40">
        <v>0</v>
      </c>
      <c r="DH48" s="40">
        <v>0</v>
      </c>
      <c r="DI48" s="40">
        <v>0</v>
      </c>
      <c r="DJ48" s="40">
        <v>0</v>
      </c>
      <c r="DK48" s="40">
        <v>0</v>
      </c>
      <c r="DL48" s="40">
        <v>0</v>
      </c>
      <c r="DM48" s="40">
        <v>0</v>
      </c>
      <c r="DN48" s="40">
        <v>0</v>
      </c>
      <c r="DO48" s="40">
        <v>0</v>
      </c>
      <c r="DP48" s="40">
        <v>0</v>
      </c>
      <c r="DQ48" s="40">
        <v>0</v>
      </c>
      <c r="DR48" s="88">
        <v>0</v>
      </c>
      <c r="DS48" s="87">
        <v>0</v>
      </c>
      <c r="DT48" s="40">
        <v>0</v>
      </c>
      <c r="DU48" s="40">
        <v>0</v>
      </c>
      <c r="DV48" s="40">
        <v>0</v>
      </c>
      <c r="DW48" s="40">
        <v>0</v>
      </c>
      <c r="DX48" s="40">
        <v>0</v>
      </c>
      <c r="DY48" s="40">
        <v>0</v>
      </c>
      <c r="DZ48" s="40">
        <v>0</v>
      </c>
      <c r="EA48" s="40">
        <v>0</v>
      </c>
      <c r="EB48" s="40">
        <v>0</v>
      </c>
      <c r="EC48" s="40">
        <v>0</v>
      </c>
      <c r="ED48" s="40">
        <v>0</v>
      </c>
      <c r="EE48" s="40">
        <v>0</v>
      </c>
      <c r="EF48" s="40">
        <v>0</v>
      </c>
      <c r="EG48" s="88">
        <v>0</v>
      </c>
      <c r="EH48" s="87">
        <v>0</v>
      </c>
      <c r="EI48" s="40">
        <v>0</v>
      </c>
      <c r="EJ48" s="40">
        <v>0</v>
      </c>
      <c r="EK48" s="40">
        <v>0</v>
      </c>
      <c r="EL48" s="40">
        <v>0</v>
      </c>
      <c r="EM48" s="40">
        <v>0</v>
      </c>
      <c r="EN48" s="40">
        <v>0</v>
      </c>
      <c r="EO48" s="40">
        <v>0</v>
      </c>
      <c r="EP48" s="40">
        <v>0</v>
      </c>
      <c r="EQ48" s="40">
        <v>0</v>
      </c>
      <c r="ER48" s="40">
        <v>0</v>
      </c>
      <c r="ES48" s="40">
        <v>0</v>
      </c>
      <c r="ET48" s="40">
        <v>0</v>
      </c>
      <c r="EU48" s="40">
        <v>0</v>
      </c>
      <c r="EV48" s="88">
        <v>0</v>
      </c>
      <c r="EW48" s="87">
        <v>0</v>
      </c>
      <c r="EX48" s="40">
        <v>0</v>
      </c>
      <c r="EY48" s="40">
        <v>0</v>
      </c>
      <c r="EZ48" s="40">
        <v>0</v>
      </c>
      <c r="FA48" s="40">
        <v>0</v>
      </c>
      <c r="FB48" s="40">
        <v>0</v>
      </c>
      <c r="FC48" s="40">
        <v>0</v>
      </c>
      <c r="FD48" s="40">
        <v>0</v>
      </c>
      <c r="FE48" s="40">
        <v>0</v>
      </c>
      <c r="FF48" s="40">
        <v>0</v>
      </c>
      <c r="FG48" s="40">
        <v>0</v>
      </c>
      <c r="FH48" s="40">
        <v>0</v>
      </c>
      <c r="FI48" s="40">
        <v>0</v>
      </c>
      <c r="FJ48" s="40">
        <v>0</v>
      </c>
      <c r="FK48" s="88">
        <v>0</v>
      </c>
      <c r="FL48" s="87">
        <v>0</v>
      </c>
      <c r="FM48" s="40">
        <v>0</v>
      </c>
      <c r="FN48" s="40">
        <v>0</v>
      </c>
      <c r="FO48" s="40">
        <v>0</v>
      </c>
      <c r="FP48" s="40">
        <v>0</v>
      </c>
      <c r="FQ48" s="40">
        <v>0</v>
      </c>
      <c r="FR48" s="40">
        <v>0</v>
      </c>
      <c r="FS48" s="40">
        <v>0</v>
      </c>
      <c r="FT48" s="40">
        <v>0</v>
      </c>
      <c r="FU48" s="40">
        <v>0</v>
      </c>
      <c r="FV48" s="40">
        <v>0</v>
      </c>
      <c r="FW48" s="40">
        <v>0</v>
      </c>
      <c r="FX48" s="40">
        <v>0</v>
      </c>
      <c r="FY48" s="40">
        <v>0</v>
      </c>
      <c r="FZ48" s="88">
        <v>0</v>
      </c>
      <c r="GA48" s="87">
        <v>0</v>
      </c>
      <c r="GB48" s="40">
        <v>0</v>
      </c>
      <c r="GC48" s="40">
        <v>0</v>
      </c>
      <c r="GD48" s="40">
        <v>0</v>
      </c>
      <c r="GE48" s="40">
        <v>0</v>
      </c>
      <c r="GF48" s="40">
        <v>0</v>
      </c>
      <c r="GG48" s="40">
        <v>0</v>
      </c>
      <c r="GH48" s="40">
        <v>0</v>
      </c>
      <c r="GI48" s="40">
        <v>0</v>
      </c>
      <c r="GJ48" s="40">
        <v>0</v>
      </c>
      <c r="GK48" s="40">
        <v>0</v>
      </c>
      <c r="GL48" s="40">
        <v>0</v>
      </c>
      <c r="GM48" s="40">
        <v>0</v>
      </c>
      <c r="GN48" s="40">
        <v>0</v>
      </c>
      <c r="GO48" s="88">
        <v>0</v>
      </c>
    </row>
    <row r="49" spans="1:197" x14ac:dyDescent="0.2">
      <c r="A49" s="70">
        <v>43</v>
      </c>
      <c r="B49" s="3" t="s">
        <v>37</v>
      </c>
      <c r="C49" s="87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88">
        <v>0</v>
      </c>
      <c r="R49" s="87">
        <v>2694560.4200000004</v>
      </c>
      <c r="S49" s="40">
        <v>673640</v>
      </c>
      <c r="T49" s="40">
        <v>673640</v>
      </c>
      <c r="U49" s="40">
        <v>673640</v>
      </c>
      <c r="V49" s="40">
        <v>673640.42000000039</v>
      </c>
      <c r="W49" s="40">
        <v>1168969</v>
      </c>
      <c r="X49" s="40">
        <v>292242</v>
      </c>
      <c r="Y49" s="40">
        <v>292242</v>
      </c>
      <c r="Z49" s="40">
        <v>292242</v>
      </c>
      <c r="AA49" s="40">
        <v>292243</v>
      </c>
      <c r="AB49" s="40">
        <v>1525591.4200000004</v>
      </c>
      <c r="AC49" s="40">
        <v>381398</v>
      </c>
      <c r="AD49" s="40">
        <v>381398</v>
      </c>
      <c r="AE49" s="40">
        <v>381398</v>
      </c>
      <c r="AF49" s="88">
        <v>381397.42000000039</v>
      </c>
      <c r="AG49" s="87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  <c r="AT49" s="40">
        <v>0</v>
      </c>
      <c r="AU49" s="88">
        <v>0</v>
      </c>
      <c r="AV49" s="87">
        <v>0</v>
      </c>
      <c r="AW49" s="40">
        <v>0</v>
      </c>
      <c r="AX49" s="40">
        <v>0</v>
      </c>
      <c r="AY49" s="40">
        <v>0</v>
      </c>
      <c r="AZ49" s="40">
        <v>0</v>
      </c>
      <c r="BA49" s="18">
        <v>0</v>
      </c>
      <c r="BB49" s="18">
        <v>0</v>
      </c>
      <c r="BC49" s="18">
        <v>0</v>
      </c>
      <c r="BD49" s="18">
        <v>0</v>
      </c>
      <c r="BE49" s="18">
        <v>0</v>
      </c>
      <c r="BF49" s="18">
        <v>0</v>
      </c>
      <c r="BG49" s="18">
        <v>0</v>
      </c>
      <c r="BH49" s="18">
        <v>0</v>
      </c>
      <c r="BI49" s="18">
        <v>0</v>
      </c>
      <c r="BJ49" s="57">
        <v>0</v>
      </c>
      <c r="BK49" s="87">
        <v>163555.04</v>
      </c>
      <c r="BL49" s="40">
        <v>163555.04</v>
      </c>
      <c r="BM49" s="40">
        <v>0</v>
      </c>
      <c r="BN49" s="40">
        <v>0</v>
      </c>
      <c r="BO49" s="40">
        <v>0</v>
      </c>
      <c r="BP49" s="40">
        <v>70954</v>
      </c>
      <c r="BQ49" s="40">
        <v>70954</v>
      </c>
      <c r="BR49" s="40">
        <v>0</v>
      </c>
      <c r="BS49" s="40">
        <v>0</v>
      </c>
      <c r="BT49" s="40">
        <v>0</v>
      </c>
      <c r="BU49" s="40">
        <v>92601.040000000008</v>
      </c>
      <c r="BV49" s="40">
        <v>92601.040000000008</v>
      </c>
      <c r="BW49" s="40">
        <v>0</v>
      </c>
      <c r="BX49" s="40">
        <v>0</v>
      </c>
      <c r="BY49" s="40">
        <v>0</v>
      </c>
      <c r="BZ49" s="87">
        <v>0</v>
      </c>
      <c r="CA49" s="40">
        <v>0</v>
      </c>
      <c r="CB49" s="40">
        <v>0</v>
      </c>
      <c r="CC49" s="40">
        <v>0</v>
      </c>
      <c r="CD49" s="40">
        <v>0</v>
      </c>
      <c r="CE49" s="40">
        <v>0</v>
      </c>
      <c r="CF49" s="40">
        <v>0</v>
      </c>
      <c r="CG49" s="40">
        <v>0</v>
      </c>
      <c r="CH49" s="40">
        <v>0</v>
      </c>
      <c r="CI49" s="40">
        <v>0</v>
      </c>
      <c r="CJ49" s="40">
        <v>0</v>
      </c>
      <c r="CK49" s="40">
        <v>0</v>
      </c>
      <c r="CL49" s="40">
        <v>0</v>
      </c>
      <c r="CM49" s="40">
        <v>0</v>
      </c>
      <c r="CN49" s="88">
        <v>0</v>
      </c>
      <c r="CO49" s="87">
        <v>0</v>
      </c>
      <c r="CP49" s="40">
        <v>0</v>
      </c>
      <c r="CQ49" s="40">
        <v>0</v>
      </c>
      <c r="CR49" s="40">
        <v>0</v>
      </c>
      <c r="CS49" s="40">
        <v>0</v>
      </c>
      <c r="CT49" s="40">
        <v>0</v>
      </c>
      <c r="CU49" s="40">
        <v>0</v>
      </c>
      <c r="CV49" s="40">
        <v>0</v>
      </c>
      <c r="CW49" s="40">
        <v>0</v>
      </c>
      <c r="CX49" s="40">
        <v>0</v>
      </c>
      <c r="CY49" s="40">
        <v>0</v>
      </c>
      <c r="CZ49" s="40">
        <v>0</v>
      </c>
      <c r="DA49" s="40">
        <v>0</v>
      </c>
      <c r="DB49" s="40">
        <v>0</v>
      </c>
      <c r="DC49" s="88">
        <v>0</v>
      </c>
      <c r="DD49" s="87">
        <v>0</v>
      </c>
      <c r="DE49" s="40">
        <v>0</v>
      </c>
      <c r="DF49" s="40">
        <v>0</v>
      </c>
      <c r="DG49" s="40">
        <v>0</v>
      </c>
      <c r="DH49" s="40">
        <v>0</v>
      </c>
      <c r="DI49" s="40">
        <v>0</v>
      </c>
      <c r="DJ49" s="40">
        <v>0</v>
      </c>
      <c r="DK49" s="40">
        <v>0</v>
      </c>
      <c r="DL49" s="40">
        <v>0</v>
      </c>
      <c r="DM49" s="40">
        <v>0</v>
      </c>
      <c r="DN49" s="40">
        <v>0</v>
      </c>
      <c r="DO49" s="40">
        <v>0</v>
      </c>
      <c r="DP49" s="40">
        <v>0</v>
      </c>
      <c r="DQ49" s="40">
        <v>0</v>
      </c>
      <c r="DR49" s="88">
        <v>0</v>
      </c>
      <c r="DS49" s="87">
        <v>0</v>
      </c>
      <c r="DT49" s="40">
        <v>0</v>
      </c>
      <c r="DU49" s="40">
        <v>0</v>
      </c>
      <c r="DV49" s="40">
        <v>0</v>
      </c>
      <c r="DW49" s="40">
        <v>0</v>
      </c>
      <c r="DX49" s="40">
        <v>0</v>
      </c>
      <c r="DY49" s="40">
        <v>0</v>
      </c>
      <c r="DZ49" s="40">
        <v>0</v>
      </c>
      <c r="EA49" s="40">
        <v>0</v>
      </c>
      <c r="EB49" s="40">
        <v>0</v>
      </c>
      <c r="EC49" s="40">
        <v>0</v>
      </c>
      <c r="ED49" s="40">
        <v>0</v>
      </c>
      <c r="EE49" s="40">
        <v>0</v>
      </c>
      <c r="EF49" s="40">
        <v>0</v>
      </c>
      <c r="EG49" s="88">
        <v>0</v>
      </c>
      <c r="EH49" s="87">
        <v>0</v>
      </c>
      <c r="EI49" s="40">
        <v>0</v>
      </c>
      <c r="EJ49" s="40">
        <v>0</v>
      </c>
      <c r="EK49" s="40">
        <v>0</v>
      </c>
      <c r="EL49" s="40">
        <v>0</v>
      </c>
      <c r="EM49" s="40">
        <v>0</v>
      </c>
      <c r="EN49" s="40">
        <v>0</v>
      </c>
      <c r="EO49" s="40">
        <v>0</v>
      </c>
      <c r="EP49" s="40">
        <v>0</v>
      </c>
      <c r="EQ49" s="40">
        <v>0</v>
      </c>
      <c r="ER49" s="40">
        <v>0</v>
      </c>
      <c r="ES49" s="40">
        <v>0</v>
      </c>
      <c r="ET49" s="40">
        <v>0</v>
      </c>
      <c r="EU49" s="40">
        <v>0</v>
      </c>
      <c r="EV49" s="88">
        <v>0</v>
      </c>
      <c r="EW49" s="87">
        <v>0</v>
      </c>
      <c r="EX49" s="40">
        <v>0</v>
      </c>
      <c r="EY49" s="40">
        <v>0</v>
      </c>
      <c r="EZ49" s="40">
        <v>0</v>
      </c>
      <c r="FA49" s="40">
        <v>0</v>
      </c>
      <c r="FB49" s="40">
        <v>0</v>
      </c>
      <c r="FC49" s="40">
        <v>0</v>
      </c>
      <c r="FD49" s="40">
        <v>0</v>
      </c>
      <c r="FE49" s="40">
        <v>0</v>
      </c>
      <c r="FF49" s="40">
        <v>0</v>
      </c>
      <c r="FG49" s="40">
        <v>0</v>
      </c>
      <c r="FH49" s="40">
        <v>0</v>
      </c>
      <c r="FI49" s="40">
        <v>0</v>
      </c>
      <c r="FJ49" s="40">
        <v>0</v>
      </c>
      <c r="FK49" s="88">
        <v>0</v>
      </c>
      <c r="FL49" s="87">
        <v>0</v>
      </c>
      <c r="FM49" s="40">
        <v>0</v>
      </c>
      <c r="FN49" s="40">
        <v>0</v>
      </c>
      <c r="FO49" s="40">
        <v>0</v>
      </c>
      <c r="FP49" s="40">
        <v>0</v>
      </c>
      <c r="FQ49" s="40">
        <v>0</v>
      </c>
      <c r="FR49" s="40">
        <v>0</v>
      </c>
      <c r="FS49" s="40">
        <v>0</v>
      </c>
      <c r="FT49" s="40">
        <v>0</v>
      </c>
      <c r="FU49" s="40">
        <v>0</v>
      </c>
      <c r="FV49" s="40">
        <v>0</v>
      </c>
      <c r="FW49" s="40">
        <v>0</v>
      </c>
      <c r="FX49" s="40">
        <v>0</v>
      </c>
      <c r="FY49" s="40">
        <v>0</v>
      </c>
      <c r="FZ49" s="88">
        <v>0</v>
      </c>
      <c r="GA49" s="87">
        <v>0</v>
      </c>
      <c r="GB49" s="40">
        <v>0</v>
      </c>
      <c r="GC49" s="40">
        <v>0</v>
      </c>
      <c r="GD49" s="40">
        <v>0</v>
      </c>
      <c r="GE49" s="40">
        <v>0</v>
      </c>
      <c r="GF49" s="40">
        <v>0</v>
      </c>
      <c r="GG49" s="40">
        <v>0</v>
      </c>
      <c r="GH49" s="40">
        <v>0</v>
      </c>
      <c r="GI49" s="40">
        <v>0</v>
      </c>
      <c r="GJ49" s="40">
        <v>0</v>
      </c>
      <c r="GK49" s="40">
        <v>0</v>
      </c>
      <c r="GL49" s="40">
        <v>0</v>
      </c>
      <c r="GM49" s="40">
        <v>0</v>
      </c>
      <c r="GN49" s="40">
        <v>0</v>
      </c>
      <c r="GO49" s="88">
        <v>0</v>
      </c>
    </row>
    <row r="50" spans="1:197" ht="30" x14ac:dyDescent="0.2">
      <c r="A50" s="70">
        <v>44</v>
      </c>
      <c r="B50" s="3" t="s">
        <v>38</v>
      </c>
      <c r="C50" s="87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88">
        <v>0</v>
      </c>
      <c r="R50" s="87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0">
        <v>0</v>
      </c>
      <c r="AC50" s="40">
        <v>0</v>
      </c>
      <c r="AD50" s="40">
        <v>0</v>
      </c>
      <c r="AE50" s="40">
        <v>0</v>
      </c>
      <c r="AF50" s="88">
        <v>0</v>
      </c>
      <c r="AG50" s="87">
        <v>1339032.53</v>
      </c>
      <c r="AH50" s="40">
        <v>334758</v>
      </c>
      <c r="AI50" s="40">
        <v>334758</v>
      </c>
      <c r="AJ50" s="40">
        <v>334758</v>
      </c>
      <c r="AK50" s="40">
        <v>334758.53000000003</v>
      </c>
      <c r="AL50" s="40">
        <v>590580</v>
      </c>
      <c r="AM50" s="40">
        <v>147645</v>
      </c>
      <c r="AN50" s="40">
        <v>147645</v>
      </c>
      <c r="AO50" s="40">
        <v>147645</v>
      </c>
      <c r="AP50" s="40">
        <v>147645</v>
      </c>
      <c r="AQ50" s="40">
        <v>748452.53</v>
      </c>
      <c r="AR50" s="40">
        <v>187113</v>
      </c>
      <c r="AS50" s="40">
        <v>187113</v>
      </c>
      <c r="AT50" s="40">
        <v>187113</v>
      </c>
      <c r="AU50" s="88">
        <v>187113.53000000003</v>
      </c>
      <c r="AV50" s="87">
        <v>0</v>
      </c>
      <c r="AW50" s="40">
        <v>0</v>
      </c>
      <c r="AX50" s="40">
        <v>0</v>
      </c>
      <c r="AY50" s="40">
        <v>0</v>
      </c>
      <c r="AZ50" s="40">
        <v>0</v>
      </c>
      <c r="BA50" s="18">
        <v>0</v>
      </c>
      <c r="BB50" s="18">
        <v>0</v>
      </c>
      <c r="BC50" s="18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57">
        <v>0</v>
      </c>
      <c r="BK50" s="87">
        <v>0</v>
      </c>
      <c r="BL50" s="40">
        <v>0</v>
      </c>
      <c r="BM50" s="40">
        <v>0</v>
      </c>
      <c r="BN50" s="40">
        <v>0</v>
      </c>
      <c r="BO50" s="40">
        <v>0</v>
      </c>
      <c r="BP50" s="40">
        <v>0</v>
      </c>
      <c r="BQ50" s="40">
        <v>0</v>
      </c>
      <c r="BR50" s="40">
        <v>0</v>
      </c>
      <c r="BS50" s="40">
        <v>0</v>
      </c>
      <c r="BT50" s="40">
        <v>0</v>
      </c>
      <c r="BU50" s="40">
        <v>0</v>
      </c>
      <c r="BV50" s="40">
        <v>0</v>
      </c>
      <c r="BW50" s="40">
        <v>0</v>
      </c>
      <c r="BX50" s="40">
        <v>0</v>
      </c>
      <c r="BY50" s="88">
        <v>0</v>
      </c>
      <c r="BZ50" s="87">
        <v>5143273.08</v>
      </c>
      <c r="CA50" s="40">
        <v>1285818</v>
      </c>
      <c r="CB50" s="40">
        <v>1285818</v>
      </c>
      <c r="CC50" s="40">
        <v>1285818</v>
      </c>
      <c r="CD50" s="40">
        <v>1285819.08</v>
      </c>
      <c r="CE50" s="40">
        <v>2268438</v>
      </c>
      <c r="CF50" s="40">
        <v>567110</v>
      </c>
      <c r="CG50" s="40">
        <v>567110</v>
      </c>
      <c r="CH50" s="40">
        <v>567110</v>
      </c>
      <c r="CI50" s="40">
        <v>567108</v>
      </c>
      <c r="CJ50" s="40">
        <v>2874835.08</v>
      </c>
      <c r="CK50" s="40">
        <v>718709</v>
      </c>
      <c r="CL50" s="40">
        <v>718709</v>
      </c>
      <c r="CM50" s="40">
        <v>718709</v>
      </c>
      <c r="CN50" s="88">
        <v>718708.08000000007</v>
      </c>
      <c r="CO50" s="87">
        <v>0</v>
      </c>
      <c r="CP50" s="40">
        <v>0</v>
      </c>
      <c r="CQ50" s="40">
        <v>0</v>
      </c>
      <c r="CR50" s="40">
        <v>0</v>
      </c>
      <c r="CS50" s="40">
        <v>0</v>
      </c>
      <c r="CT50" s="40">
        <v>0</v>
      </c>
      <c r="CU50" s="40">
        <v>0</v>
      </c>
      <c r="CV50" s="40">
        <v>0</v>
      </c>
      <c r="CW50" s="40">
        <v>0</v>
      </c>
      <c r="CX50" s="40">
        <v>0</v>
      </c>
      <c r="CY50" s="40">
        <v>0</v>
      </c>
      <c r="CZ50" s="40">
        <v>0</v>
      </c>
      <c r="DA50" s="40">
        <v>0</v>
      </c>
      <c r="DB50" s="40">
        <v>0</v>
      </c>
      <c r="DC50" s="88">
        <v>0</v>
      </c>
      <c r="DD50" s="87">
        <v>0</v>
      </c>
      <c r="DE50" s="40">
        <v>0</v>
      </c>
      <c r="DF50" s="40">
        <v>0</v>
      </c>
      <c r="DG50" s="40">
        <v>0</v>
      </c>
      <c r="DH50" s="40">
        <v>0</v>
      </c>
      <c r="DI50" s="40">
        <v>0</v>
      </c>
      <c r="DJ50" s="40">
        <v>0</v>
      </c>
      <c r="DK50" s="40">
        <v>0</v>
      </c>
      <c r="DL50" s="40">
        <v>0</v>
      </c>
      <c r="DM50" s="40">
        <v>0</v>
      </c>
      <c r="DN50" s="40">
        <v>0</v>
      </c>
      <c r="DO50" s="40">
        <v>0</v>
      </c>
      <c r="DP50" s="40">
        <v>0</v>
      </c>
      <c r="DQ50" s="40">
        <v>0</v>
      </c>
      <c r="DR50" s="88">
        <v>0</v>
      </c>
      <c r="DS50" s="87">
        <v>0</v>
      </c>
      <c r="DT50" s="40">
        <v>0</v>
      </c>
      <c r="DU50" s="40">
        <v>0</v>
      </c>
      <c r="DV50" s="40">
        <v>0</v>
      </c>
      <c r="DW50" s="40">
        <v>0</v>
      </c>
      <c r="DX50" s="40">
        <v>0</v>
      </c>
      <c r="DY50" s="40">
        <v>0</v>
      </c>
      <c r="DZ50" s="40">
        <v>0</v>
      </c>
      <c r="EA50" s="40">
        <v>0</v>
      </c>
      <c r="EB50" s="40">
        <v>0</v>
      </c>
      <c r="EC50" s="40">
        <v>0</v>
      </c>
      <c r="ED50" s="40">
        <v>0</v>
      </c>
      <c r="EE50" s="40">
        <v>0</v>
      </c>
      <c r="EF50" s="40">
        <v>0</v>
      </c>
      <c r="EG50" s="88">
        <v>0</v>
      </c>
      <c r="EH50" s="87">
        <v>0</v>
      </c>
      <c r="EI50" s="40">
        <v>0</v>
      </c>
      <c r="EJ50" s="40">
        <v>0</v>
      </c>
      <c r="EK50" s="40">
        <v>0</v>
      </c>
      <c r="EL50" s="40">
        <v>0</v>
      </c>
      <c r="EM50" s="40">
        <v>0</v>
      </c>
      <c r="EN50" s="40">
        <v>0</v>
      </c>
      <c r="EO50" s="40">
        <v>0</v>
      </c>
      <c r="EP50" s="40">
        <v>0</v>
      </c>
      <c r="EQ50" s="40">
        <v>0</v>
      </c>
      <c r="ER50" s="40">
        <v>0</v>
      </c>
      <c r="ES50" s="40">
        <v>0</v>
      </c>
      <c r="ET50" s="40">
        <v>0</v>
      </c>
      <c r="EU50" s="40">
        <v>0</v>
      </c>
      <c r="EV50" s="88">
        <v>0</v>
      </c>
      <c r="EW50" s="87">
        <v>0</v>
      </c>
      <c r="EX50" s="40">
        <v>0</v>
      </c>
      <c r="EY50" s="40">
        <v>0</v>
      </c>
      <c r="EZ50" s="40">
        <v>0</v>
      </c>
      <c r="FA50" s="40">
        <v>0</v>
      </c>
      <c r="FB50" s="40">
        <v>0</v>
      </c>
      <c r="FC50" s="40">
        <v>0</v>
      </c>
      <c r="FD50" s="40">
        <v>0</v>
      </c>
      <c r="FE50" s="40">
        <v>0</v>
      </c>
      <c r="FF50" s="40">
        <v>0</v>
      </c>
      <c r="FG50" s="40">
        <v>0</v>
      </c>
      <c r="FH50" s="40">
        <v>0</v>
      </c>
      <c r="FI50" s="40">
        <v>0</v>
      </c>
      <c r="FJ50" s="40">
        <v>0</v>
      </c>
      <c r="FK50" s="88">
        <v>0</v>
      </c>
      <c r="FL50" s="87">
        <v>0</v>
      </c>
      <c r="FM50" s="40">
        <v>0</v>
      </c>
      <c r="FN50" s="40">
        <v>0</v>
      </c>
      <c r="FO50" s="40">
        <v>0</v>
      </c>
      <c r="FP50" s="40">
        <v>0</v>
      </c>
      <c r="FQ50" s="40">
        <v>0</v>
      </c>
      <c r="FR50" s="40">
        <v>0</v>
      </c>
      <c r="FS50" s="40">
        <v>0</v>
      </c>
      <c r="FT50" s="40">
        <v>0</v>
      </c>
      <c r="FU50" s="40">
        <v>0</v>
      </c>
      <c r="FV50" s="40">
        <v>0</v>
      </c>
      <c r="FW50" s="40">
        <v>0</v>
      </c>
      <c r="FX50" s="40">
        <v>0</v>
      </c>
      <c r="FY50" s="40">
        <v>0</v>
      </c>
      <c r="FZ50" s="88">
        <v>0</v>
      </c>
      <c r="GA50" s="87">
        <v>0</v>
      </c>
      <c r="GB50" s="40">
        <v>0</v>
      </c>
      <c r="GC50" s="40">
        <v>0</v>
      </c>
      <c r="GD50" s="40">
        <v>0</v>
      </c>
      <c r="GE50" s="40">
        <v>0</v>
      </c>
      <c r="GF50" s="40">
        <v>0</v>
      </c>
      <c r="GG50" s="40">
        <v>0</v>
      </c>
      <c r="GH50" s="40">
        <v>0</v>
      </c>
      <c r="GI50" s="40">
        <v>0</v>
      </c>
      <c r="GJ50" s="40">
        <v>0</v>
      </c>
      <c r="GK50" s="40">
        <v>0</v>
      </c>
      <c r="GL50" s="40">
        <v>0</v>
      </c>
      <c r="GM50" s="40">
        <v>0</v>
      </c>
      <c r="GN50" s="40">
        <v>0</v>
      </c>
      <c r="GO50" s="88">
        <v>0</v>
      </c>
    </row>
    <row r="51" spans="1:197" x14ac:dyDescent="0.2">
      <c r="A51" s="70">
        <v>45</v>
      </c>
      <c r="B51" s="3" t="s">
        <v>74</v>
      </c>
      <c r="C51" s="87">
        <v>1257401.3999999999</v>
      </c>
      <c r="D51" s="40">
        <v>314350</v>
      </c>
      <c r="E51" s="40">
        <v>314350</v>
      </c>
      <c r="F51" s="40">
        <v>314350</v>
      </c>
      <c r="G51" s="40">
        <v>314351.39999999991</v>
      </c>
      <c r="H51" s="40">
        <v>554576</v>
      </c>
      <c r="I51" s="40">
        <v>138644</v>
      </c>
      <c r="J51" s="40">
        <v>138644</v>
      </c>
      <c r="K51" s="40">
        <v>138644</v>
      </c>
      <c r="L51" s="40">
        <v>138644</v>
      </c>
      <c r="M51" s="40">
        <v>702825.39999999991</v>
      </c>
      <c r="N51" s="40">
        <v>175706</v>
      </c>
      <c r="O51" s="40">
        <v>175706</v>
      </c>
      <c r="P51" s="40">
        <v>175706</v>
      </c>
      <c r="Q51" s="88">
        <v>175707.39999999991</v>
      </c>
      <c r="R51" s="87">
        <v>1038251.5</v>
      </c>
      <c r="S51" s="40">
        <v>259563</v>
      </c>
      <c r="T51" s="40">
        <v>259563</v>
      </c>
      <c r="U51" s="40">
        <v>259563</v>
      </c>
      <c r="V51" s="40">
        <v>259562.5</v>
      </c>
      <c r="W51" s="40">
        <v>457920</v>
      </c>
      <c r="X51" s="40">
        <v>114480</v>
      </c>
      <c r="Y51" s="40">
        <v>114480</v>
      </c>
      <c r="Z51" s="40">
        <v>114480</v>
      </c>
      <c r="AA51" s="40">
        <v>114480</v>
      </c>
      <c r="AB51" s="40">
        <v>580331.5</v>
      </c>
      <c r="AC51" s="40">
        <v>145083</v>
      </c>
      <c r="AD51" s="40">
        <v>145083</v>
      </c>
      <c r="AE51" s="40">
        <v>145083</v>
      </c>
      <c r="AF51" s="88">
        <v>145082.5</v>
      </c>
      <c r="AG51" s="87">
        <v>0</v>
      </c>
      <c r="AH51" s="40">
        <v>0</v>
      </c>
      <c r="AI51" s="40">
        <v>0</v>
      </c>
      <c r="AJ51" s="40">
        <v>0</v>
      </c>
      <c r="AK51" s="40">
        <v>0</v>
      </c>
      <c r="AL51" s="40">
        <v>0</v>
      </c>
      <c r="AM51" s="40">
        <v>0</v>
      </c>
      <c r="AN51" s="40">
        <v>0</v>
      </c>
      <c r="AO51" s="40">
        <v>0</v>
      </c>
      <c r="AP51" s="40">
        <v>0</v>
      </c>
      <c r="AQ51" s="40">
        <v>0</v>
      </c>
      <c r="AR51" s="40">
        <v>0</v>
      </c>
      <c r="AS51" s="40">
        <v>0</v>
      </c>
      <c r="AT51" s="40">
        <v>0</v>
      </c>
      <c r="AU51" s="88">
        <v>0</v>
      </c>
      <c r="AV51" s="87">
        <v>0</v>
      </c>
      <c r="AW51" s="40">
        <v>0</v>
      </c>
      <c r="AX51" s="40">
        <v>0</v>
      </c>
      <c r="AY51" s="40">
        <v>0</v>
      </c>
      <c r="AZ51" s="40">
        <v>0</v>
      </c>
      <c r="BA51" s="18">
        <v>0</v>
      </c>
      <c r="BB51" s="18">
        <v>0</v>
      </c>
      <c r="BC51" s="18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57">
        <v>0</v>
      </c>
      <c r="BK51" s="87">
        <v>2321715.36</v>
      </c>
      <c r="BL51" s="40">
        <v>2321715.36</v>
      </c>
      <c r="BM51" s="40">
        <v>0</v>
      </c>
      <c r="BN51" s="40">
        <v>0</v>
      </c>
      <c r="BO51" s="40">
        <v>0</v>
      </c>
      <c r="BP51" s="40">
        <v>1023992</v>
      </c>
      <c r="BQ51" s="40">
        <v>1023992</v>
      </c>
      <c r="BR51" s="40">
        <v>0</v>
      </c>
      <c r="BS51" s="40">
        <v>0</v>
      </c>
      <c r="BT51" s="40">
        <v>0</v>
      </c>
      <c r="BU51" s="40">
        <v>1297723.3599999999</v>
      </c>
      <c r="BV51" s="40">
        <v>1297723.3599999999</v>
      </c>
      <c r="BW51" s="40">
        <v>0</v>
      </c>
      <c r="BX51" s="40">
        <v>0</v>
      </c>
      <c r="BY51" s="40">
        <v>0</v>
      </c>
      <c r="BZ51" s="87">
        <v>0</v>
      </c>
      <c r="CA51" s="40">
        <v>0</v>
      </c>
      <c r="CB51" s="40">
        <v>0</v>
      </c>
      <c r="CC51" s="40">
        <v>0</v>
      </c>
      <c r="CD51" s="40">
        <v>0</v>
      </c>
      <c r="CE51" s="40">
        <v>0</v>
      </c>
      <c r="CF51" s="40">
        <v>0</v>
      </c>
      <c r="CG51" s="40">
        <v>0</v>
      </c>
      <c r="CH51" s="40">
        <v>0</v>
      </c>
      <c r="CI51" s="40">
        <v>0</v>
      </c>
      <c r="CJ51" s="40">
        <v>0</v>
      </c>
      <c r="CK51" s="40">
        <v>0</v>
      </c>
      <c r="CL51" s="40">
        <v>0</v>
      </c>
      <c r="CM51" s="40">
        <v>0</v>
      </c>
      <c r="CN51" s="88">
        <v>0</v>
      </c>
      <c r="CO51" s="87">
        <v>0</v>
      </c>
      <c r="CP51" s="40">
        <v>0</v>
      </c>
      <c r="CQ51" s="40">
        <v>0</v>
      </c>
      <c r="CR51" s="40">
        <v>0</v>
      </c>
      <c r="CS51" s="40">
        <v>0</v>
      </c>
      <c r="CT51" s="40">
        <v>0</v>
      </c>
      <c r="CU51" s="40">
        <v>0</v>
      </c>
      <c r="CV51" s="40">
        <v>0</v>
      </c>
      <c r="CW51" s="40">
        <v>0</v>
      </c>
      <c r="CX51" s="40">
        <v>0</v>
      </c>
      <c r="CY51" s="40">
        <v>0</v>
      </c>
      <c r="CZ51" s="40">
        <v>0</v>
      </c>
      <c r="DA51" s="40">
        <v>0</v>
      </c>
      <c r="DB51" s="40">
        <v>0</v>
      </c>
      <c r="DC51" s="88">
        <v>0</v>
      </c>
      <c r="DD51" s="87">
        <v>0</v>
      </c>
      <c r="DE51" s="40">
        <v>0</v>
      </c>
      <c r="DF51" s="40">
        <v>0</v>
      </c>
      <c r="DG51" s="40">
        <v>0</v>
      </c>
      <c r="DH51" s="40">
        <v>0</v>
      </c>
      <c r="DI51" s="40">
        <v>0</v>
      </c>
      <c r="DJ51" s="40">
        <v>0</v>
      </c>
      <c r="DK51" s="40">
        <v>0</v>
      </c>
      <c r="DL51" s="40">
        <v>0</v>
      </c>
      <c r="DM51" s="40">
        <v>0</v>
      </c>
      <c r="DN51" s="40">
        <v>0</v>
      </c>
      <c r="DO51" s="40">
        <v>0</v>
      </c>
      <c r="DP51" s="40">
        <v>0</v>
      </c>
      <c r="DQ51" s="40">
        <v>0</v>
      </c>
      <c r="DR51" s="88">
        <v>0</v>
      </c>
      <c r="DS51" s="87">
        <v>0</v>
      </c>
      <c r="DT51" s="40">
        <v>0</v>
      </c>
      <c r="DU51" s="40">
        <v>0</v>
      </c>
      <c r="DV51" s="40">
        <v>0</v>
      </c>
      <c r="DW51" s="40">
        <v>0</v>
      </c>
      <c r="DX51" s="40">
        <v>0</v>
      </c>
      <c r="DY51" s="40">
        <v>0</v>
      </c>
      <c r="DZ51" s="40">
        <v>0</v>
      </c>
      <c r="EA51" s="40">
        <v>0</v>
      </c>
      <c r="EB51" s="40">
        <v>0</v>
      </c>
      <c r="EC51" s="40">
        <v>0</v>
      </c>
      <c r="ED51" s="40">
        <v>0</v>
      </c>
      <c r="EE51" s="40">
        <v>0</v>
      </c>
      <c r="EF51" s="40">
        <v>0</v>
      </c>
      <c r="EG51" s="88">
        <v>0</v>
      </c>
      <c r="EH51" s="87">
        <v>0</v>
      </c>
      <c r="EI51" s="40">
        <v>0</v>
      </c>
      <c r="EJ51" s="40">
        <v>0</v>
      </c>
      <c r="EK51" s="40">
        <v>0</v>
      </c>
      <c r="EL51" s="40">
        <v>0</v>
      </c>
      <c r="EM51" s="40">
        <v>0</v>
      </c>
      <c r="EN51" s="40">
        <v>0</v>
      </c>
      <c r="EO51" s="40">
        <v>0</v>
      </c>
      <c r="EP51" s="40">
        <v>0</v>
      </c>
      <c r="EQ51" s="40">
        <v>0</v>
      </c>
      <c r="ER51" s="40">
        <v>0</v>
      </c>
      <c r="ES51" s="40">
        <v>0</v>
      </c>
      <c r="ET51" s="40">
        <v>0</v>
      </c>
      <c r="EU51" s="40">
        <v>0</v>
      </c>
      <c r="EV51" s="88">
        <v>0</v>
      </c>
      <c r="EW51" s="87">
        <v>0</v>
      </c>
      <c r="EX51" s="40">
        <v>0</v>
      </c>
      <c r="EY51" s="40">
        <v>0</v>
      </c>
      <c r="EZ51" s="40">
        <v>0</v>
      </c>
      <c r="FA51" s="40">
        <v>0</v>
      </c>
      <c r="FB51" s="40">
        <v>0</v>
      </c>
      <c r="FC51" s="40">
        <v>0</v>
      </c>
      <c r="FD51" s="40">
        <v>0</v>
      </c>
      <c r="FE51" s="40">
        <v>0</v>
      </c>
      <c r="FF51" s="40">
        <v>0</v>
      </c>
      <c r="FG51" s="40">
        <v>0</v>
      </c>
      <c r="FH51" s="40">
        <v>0</v>
      </c>
      <c r="FI51" s="40">
        <v>0</v>
      </c>
      <c r="FJ51" s="40">
        <v>0</v>
      </c>
      <c r="FK51" s="88">
        <v>0</v>
      </c>
      <c r="FL51" s="87">
        <v>0</v>
      </c>
      <c r="FM51" s="40">
        <v>0</v>
      </c>
      <c r="FN51" s="40">
        <v>0</v>
      </c>
      <c r="FO51" s="40">
        <v>0</v>
      </c>
      <c r="FP51" s="40">
        <v>0</v>
      </c>
      <c r="FQ51" s="40">
        <v>0</v>
      </c>
      <c r="FR51" s="40">
        <v>0</v>
      </c>
      <c r="FS51" s="40">
        <v>0</v>
      </c>
      <c r="FT51" s="40">
        <v>0</v>
      </c>
      <c r="FU51" s="40">
        <v>0</v>
      </c>
      <c r="FV51" s="40">
        <v>0</v>
      </c>
      <c r="FW51" s="40">
        <v>0</v>
      </c>
      <c r="FX51" s="40">
        <v>0</v>
      </c>
      <c r="FY51" s="40">
        <v>0</v>
      </c>
      <c r="FZ51" s="88">
        <v>0</v>
      </c>
      <c r="GA51" s="87">
        <v>0</v>
      </c>
      <c r="GB51" s="40">
        <v>0</v>
      </c>
      <c r="GC51" s="40">
        <v>0</v>
      </c>
      <c r="GD51" s="40">
        <v>0</v>
      </c>
      <c r="GE51" s="40">
        <v>0</v>
      </c>
      <c r="GF51" s="40">
        <v>0</v>
      </c>
      <c r="GG51" s="40">
        <v>0</v>
      </c>
      <c r="GH51" s="40">
        <v>0</v>
      </c>
      <c r="GI51" s="40">
        <v>0</v>
      </c>
      <c r="GJ51" s="40">
        <v>0</v>
      </c>
      <c r="GK51" s="40">
        <v>0</v>
      </c>
      <c r="GL51" s="40">
        <v>0</v>
      </c>
      <c r="GM51" s="40">
        <v>0</v>
      </c>
      <c r="GN51" s="40">
        <v>0</v>
      </c>
      <c r="GO51" s="88">
        <v>0</v>
      </c>
    </row>
    <row r="52" spans="1:197" x14ac:dyDescent="0.2">
      <c r="A52" s="70">
        <v>46</v>
      </c>
      <c r="B52" s="3" t="s">
        <v>75</v>
      </c>
      <c r="C52" s="87">
        <v>680436.82</v>
      </c>
      <c r="D52" s="40">
        <v>170109</v>
      </c>
      <c r="E52" s="40">
        <v>170109</v>
      </c>
      <c r="F52" s="40">
        <v>170109</v>
      </c>
      <c r="G52" s="40">
        <v>170109.81999999995</v>
      </c>
      <c r="H52" s="40">
        <v>582683</v>
      </c>
      <c r="I52" s="40">
        <v>145671</v>
      </c>
      <c r="J52" s="40">
        <v>145671</v>
      </c>
      <c r="K52" s="40">
        <v>145671</v>
      </c>
      <c r="L52" s="40">
        <v>145670</v>
      </c>
      <c r="M52" s="40">
        <v>97753.819999999949</v>
      </c>
      <c r="N52" s="40">
        <v>24438</v>
      </c>
      <c r="O52" s="40">
        <v>24438</v>
      </c>
      <c r="P52" s="40">
        <v>24438</v>
      </c>
      <c r="Q52" s="88">
        <v>24439.819999999949</v>
      </c>
      <c r="R52" s="87">
        <v>2958924.88</v>
      </c>
      <c r="S52" s="40">
        <v>739731</v>
      </c>
      <c r="T52" s="40">
        <v>739731</v>
      </c>
      <c r="U52" s="40">
        <v>739731</v>
      </c>
      <c r="V52" s="40">
        <v>739731.87999999989</v>
      </c>
      <c r="W52" s="40">
        <v>2533835</v>
      </c>
      <c r="X52" s="40">
        <v>633459</v>
      </c>
      <c r="Y52" s="40">
        <v>633459</v>
      </c>
      <c r="Z52" s="40">
        <v>633459</v>
      </c>
      <c r="AA52" s="40">
        <v>633458</v>
      </c>
      <c r="AB52" s="40">
        <v>425089.87999999989</v>
      </c>
      <c r="AC52" s="40">
        <v>106272</v>
      </c>
      <c r="AD52" s="40">
        <v>106272</v>
      </c>
      <c r="AE52" s="40">
        <v>106272</v>
      </c>
      <c r="AF52" s="88">
        <v>106273.87999999989</v>
      </c>
      <c r="AG52" s="87">
        <v>0</v>
      </c>
      <c r="AH52" s="40">
        <v>0</v>
      </c>
      <c r="AI52" s="40">
        <v>0</v>
      </c>
      <c r="AJ52" s="40">
        <v>0</v>
      </c>
      <c r="AK52" s="40">
        <v>0</v>
      </c>
      <c r="AL52" s="40">
        <v>0</v>
      </c>
      <c r="AM52" s="40">
        <v>0</v>
      </c>
      <c r="AN52" s="40">
        <v>0</v>
      </c>
      <c r="AO52" s="40">
        <v>0</v>
      </c>
      <c r="AP52" s="40">
        <v>0</v>
      </c>
      <c r="AQ52" s="40">
        <v>0</v>
      </c>
      <c r="AR52" s="40">
        <v>0</v>
      </c>
      <c r="AS52" s="40">
        <v>0</v>
      </c>
      <c r="AT52" s="40">
        <v>0</v>
      </c>
      <c r="AU52" s="88">
        <v>0</v>
      </c>
      <c r="AV52" s="87">
        <v>0</v>
      </c>
      <c r="AW52" s="40">
        <v>0</v>
      </c>
      <c r="AX52" s="40">
        <v>0</v>
      </c>
      <c r="AY52" s="40">
        <v>0</v>
      </c>
      <c r="AZ52" s="40">
        <v>0</v>
      </c>
      <c r="BA52" s="18">
        <v>0</v>
      </c>
      <c r="BB52" s="18">
        <v>0</v>
      </c>
      <c r="BC52" s="18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57">
        <v>0</v>
      </c>
      <c r="BK52" s="87">
        <v>416841.68000000005</v>
      </c>
      <c r="BL52" s="40">
        <v>416841.68000000005</v>
      </c>
      <c r="BM52" s="40">
        <v>0</v>
      </c>
      <c r="BN52" s="40">
        <v>0</v>
      </c>
      <c r="BO52" s="40">
        <v>0</v>
      </c>
      <c r="BP52" s="40">
        <v>356957</v>
      </c>
      <c r="BQ52" s="40">
        <v>356957</v>
      </c>
      <c r="BR52" s="40">
        <v>0</v>
      </c>
      <c r="BS52" s="40">
        <v>0</v>
      </c>
      <c r="BT52" s="40">
        <v>0</v>
      </c>
      <c r="BU52" s="40">
        <v>59884.680000000051</v>
      </c>
      <c r="BV52" s="40">
        <v>59884.680000000051</v>
      </c>
      <c r="BW52" s="40">
        <v>0</v>
      </c>
      <c r="BX52" s="40">
        <v>0</v>
      </c>
      <c r="BY52" s="40">
        <v>0</v>
      </c>
      <c r="BZ52" s="87">
        <v>0</v>
      </c>
      <c r="CA52" s="40">
        <v>0</v>
      </c>
      <c r="CB52" s="40">
        <v>0</v>
      </c>
      <c r="CC52" s="40">
        <v>0</v>
      </c>
      <c r="CD52" s="40">
        <v>0</v>
      </c>
      <c r="CE52" s="40">
        <v>0</v>
      </c>
      <c r="CF52" s="40">
        <v>0</v>
      </c>
      <c r="CG52" s="40">
        <v>0</v>
      </c>
      <c r="CH52" s="40">
        <v>0</v>
      </c>
      <c r="CI52" s="40">
        <v>0</v>
      </c>
      <c r="CJ52" s="40">
        <v>0</v>
      </c>
      <c r="CK52" s="40">
        <v>0</v>
      </c>
      <c r="CL52" s="40">
        <v>0</v>
      </c>
      <c r="CM52" s="40">
        <v>0</v>
      </c>
      <c r="CN52" s="88">
        <v>0</v>
      </c>
      <c r="CO52" s="87">
        <v>0</v>
      </c>
      <c r="CP52" s="40">
        <v>0</v>
      </c>
      <c r="CQ52" s="40">
        <v>0</v>
      </c>
      <c r="CR52" s="40">
        <v>0</v>
      </c>
      <c r="CS52" s="40">
        <v>0</v>
      </c>
      <c r="CT52" s="40">
        <v>0</v>
      </c>
      <c r="CU52" s="40">
        <v>0</v>
      </c>
      <c r="CV52" s="40">
        <v>0</v>
      </c>
      <c r="CW52" s="40">
        <v>0</v>
      </c>
      <c r="CX52" s="40">
        <v>0</v>
      </c>
      <c r="CY52" s="40">
        <v>0</v>
      </c>
      <c r="CZ52" s="40">
        <v>0</v>
      </c>
      <c r="DA52" s="40">
        <v>0</v>
      </c>
      <c r="DB52" s="40">
        <v>0</v>
      </c>
      <c r="DC52" s="88">
        <v>0</v>
      </c>
      <c r="DD52" s="87">
        <v>0</v>
      </c>
      <c r="DE52" s="40">
        <v>0</v>
      </c>
      <c r="DF52" s="40">
        <v>0</v>
      </c>
      <c r="DG52" s="40">
        <v>0</v>
      </c>
      <c r="DH52" s="40">
        <v>0</v>
      </c>
      <c r="DI52" s="40">
        <v>0</v>
      </c>
      <c r="DJ52" s="40">
        <v>0</v>
      </c>
      <c r="DK52" s="40">
        <v>0</v>
      </c>
      <c r="DL52" s="40">
        <v>0</v>
      </c>
      <c r="DM52" s="40">
        <v>0</v>
      </c>
      <c r="DN52" s="40">
        <v>0</v>
      </c>
      <c r="DO52" s="40">
        <v>0</v>
      </c>
      <c r="DP52" s="40">
        <v>0</v>
      </c>
      <c r="DQ52" s="40">
        <v>0</v>
      </c>
      <c r="DR52" s="88">
        <v>0</v>
      </c>
      <c r="DS52" s="87">
        <v>0</v>
      </c>
      <c r="DT52" s="40">
        <v>0</v>
      </c>
      <c r="DU52" s="40">
        <v>0</v>
      </c>
      <c r="DV52" s="40">
        <v>0</v>
      </c>
      <c r="DW52" s="40">
        <v>0</v>
      </c>
      <c r="DX52" s="40">
        <v>0</v>
      </c>
      <c r="DY52" s="40">
        <v>0</v>
      </c>
      <c r="DZ52" s="40">
        <v>0</v>
      </c>
      <c r="EA52" s="40">
        <v>0</v>
      </c>
      <c r="EB52" s="40">
        <v>0</v>
      </c>
      <c r="EC52" s="40">
        <v>0</v>
      </c>
      <c r="ED52" s="40">
        <v>0</v>
      </c>
      <c r="EE52" s="40">
        <v>0</v>
      </c>
      <c r="EF52" s="40">
        <v>0</v>
      </c>
      <c r="EG52" s="88">
        <v>0</v>
      </c>
      <c r="EH52" s="87">
        <v>0</v>
      </c>
      <c r="EI52" s="40">
        <v>0</v>
      </c>
      <c r="EJ52" s="40">
        <v>0</v>
      </c>
      <c r="EK52" s="40">
        <v>0</v>
      </c>
      <c r="EL52" s="40">
        <v>0</v>
      </c>
      <c r="EM52" s="40">
        <v>0</v>
      </c>
      <c r="EN52" s="40">
        <v>0</v>
      </c>
      <c r="EO52" s="40">
        <v>0</v>
      </c>
      <c r="EP52" s="40">
        <v>0</v>
      </c>
      <c r="EQ52" s="40">
        <v>0</v>
      </c>
      <c r="ER52" s="40">
        <v>0</v>
      </c>
      <c r="ES52" s="40">
        <v>0</v>
      </c>
      <c r="ET52" s="40">
        <v>0</v>
      </c>
      <c r="EU52" s="40">
        <v>0</v>
      </c>
      <c r="EV52" s="88">
        <v>0</v>
      </c>
      <c r="EW52" s="87">
        <v>0</v>
      </c>
      <c r="EX52" s="40">
        <v>0</v>
      </c>
      <c r="EY52" s="40">
        <v>0</v>
      </c>
      <c r="EZ52" s="40">
        <v>0</v>
      </c>
      <c r="FA52" s="40">
        <v>0</v>
      </c>
      <c r="FB52" s="40">
        <v>0</v>
      </c>
      <c r="FC52" s="40">
        <v>0</v>
      </c>
      <c r="FD52" s="40">
        <v>0</v>
      </c>
      <c r="FE52" s="40">
        <v>0</v>
      </c>
      <c r="FF52" s="40">
        <v>0</v>
      </c>
      <c r="FG52" s="40">
        <v>0</v>
      </c>
      <c r="FH52" s="40">
        <v>0</v>
      </c>
      <c r="FI52" s="40">
        <v>0</v>
      </c>
      <c r="FJ52" s="40">
        <v>0</v>
      </c>
      <c r="FK52" s="88">
        <v>0</v>
      </c>
      <c r="FL52" s="87">
        <v>0</v>
      </c>
      <c r="FM52" s="40">
        <v>0</v>
      </c>
      <c r="FN52" s="40">
        <v>0</v>
      </c>
      <c r="FO52" s="40">
        <v>0</v>
      </c>
      <c r="FP52" s="40">
        <v>0</v>
      </c>
      <c r="FQ52" s="40">
        <v>0</v>
      </c>
      <c r="FR52" s="40">
        <v>0</v>
      </c>
      <c r="FS52" s="40">
        <v>0</v>
      </c>
      <c r="FT52" s="40">
        <v>0</v>
      </c>
      <c r="FU52" s="40">
        <v>0</v>
      </c>
      <c r="FV52" s="40">
        <v>0</v>
      </c>
      <c r="FW52" s="40">
        <v>0</v>
      </c>
      <c r="FX52" s="40">
        <v>0</v>
      </c>
      <c r="FY52" s="40">
        <v>0</v>
      </c>
      <c r="FZ52" s="88">
        <v>0</v>
      </c>
      <c r="GA52" s="87">
        <v>0</v>
      </c>
      <c r="GB52" s="40">
        <v>0</v>
      </c>
      <c r="GC52" s="40">
        <v>0</v>
      </c>
      <c r="GD52" s="40">
        <v>0</v>
      </c>
      <c r="GE52" s="40">
        <v>0</v>
      </c>
      <c r="GF52" s="40">
        <v>0</v>
      </c>
      <c r="GG52" s="40">
        <v>0</v>
      </c>
      <c r="GH52" s="40">
        <v>0</v>
      </c>
      <c r="GI52" s="40">
        <v>0</v>
      </c>
      <c r="GJ52" s="40">
        <v>0</v>
      </c>
      <c r="GK52" s="40">
        <v>0</v>
      </c>
      <c r="GL52" s="40">
        <v>0</v>
      </c>
      <c r="GM52" s="40">
        <v>0</v>
      </c>
      <c r="GN52" s="40">
        <v>0</v>
      </c>
      <c r="GO52" s="88">
        <v>0</v>
      </c>
    </row>
    <row r="53" spans="1:197" ht="30" x14ac:dyDescent="0.2">
      <c r="A53" s="70">
        <v>47</v>
      </c>
      <c r="B53" s="3" t="s">
        <v>39</v>
      </c>
      <c r="C53" s="87">
        <v>152736.48000000001</v>
      </c>
      <c r="D53" s="40">
        <v>38184</v>
      </c>
      <c r="E53" s="40">
        <v>38184</v>
      </c>
      <c r="F53" s="40">
        <v>38184</v>
      </c>
      <c r="G53" s="40">
        <v>38184.48000000001</v>
      </c>
      <c r="H53" s="40">
        <v>81978</v>
      </c>
      <c r="I53" s="40">
        <v>20495</v>
      </c>
      <c r="J53" s="40">
        <v>20495</v>
      </c>
      <c r="K53" s="40">
        <v>20495</v>
      </c>
      <c r="L53" s="40">
        <v>20493</v>
      </c>
      <c r="M53" s="40">
        <v>70758.48000000001</v>
      </c>
      <c r="N53" s="40">
        <v>17690</v>
      </c>
      <c r="O53" s="40">
        <v>17690</v>
      </c>
      <c r="P53" s="40">
        <v>17690</v>
      </c>
      <c r="Q53" s="88">
        <v>17688.48000000001</v>
      </c>
      <c r="R53" s="87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0">
        <v>0</v>
      </c>
      <c r="AC53" s="40">
        <v>0</v>
      </c>
      <c r="AD53" s="40">
        <v>0</v>
      </c>
      <c r="AE53" s="40">
        <v>0</v>
      </c>
      <c r="AF53" s="88">
        <v>0</v>
      </c>
      <c r="AG53" s="87">
        <v>0</v>
      </c>
      <c r="AH53" s="40">
        <v>0</v>
      </c>
      <c r="AI53" s="40">
        <v>0</v>
      </c>
      <c r="AJ53" s="40">
        <v>0</v>
      </c>
      <c r="AK53" s="40">
        <v>0</v>
      </c>
      <c r="AL53" s="40">
        <v>0</v>
      </c>
      <c r="AM53" s="40">
        <v>0</v>
      </c>
      <c r="AN53" s="40">
        <v>0</v>
      </c>
      <c r="AO53" s="40">
        <v>0</v>
      </c>
      <c r="AP53" s="40">
        <v>0</v>
      </c>
      <c r="AQ53" s="40">
        <v>0</v>
      </c>
      <c r="AR53" s="40">
        <v>0</v>
      </c>
      <c r="AS53" s="40">
        <v>0</v>
      </c>
      <c r="AT53" s="40">
        <v>0</v>
      </c>
      <c r="AU53" s="88">
        <v>0</v>
      </c>
      <c r="AV53" s="87">
        <v>0</v>
      </c>
      <c r="AW53" s="40">
        <v>0</v>
      </c>
      <c r="AX53" s="40">
        <v>0</v>
      </c>
      <c r="AY53" s="40">
        <v>0</v>
      </c>
      <c r="AZ53" s="40">
        <v>0</v>
      </c>
      <c r="BA53" s="18">
        <v>0</v>
      </c>
      <c r="BB53" s="18">
        <v>0</v>
      </c>
      <c r="BC53" s="18">
        <v>0</v>
      </c>
      <c r="BD53" s="18">
        <v>0</v>
      </c>
      <c r="BE53" s="18">
        <v>0</v>
      </c>
      <c r="BF53" s="18">
        <v>0</v>
      </c>
      <c r="BG53" s="18">
        <v>0</v>
      </c>
      <c r="BH53" s="18">
        <v>0</v>
      </c>
      <c r="BI53" s="18">
        <v>0</v>
      </c>
      <c r="BJ53" s="57">
        <v>0</v>
      </c>
      <c r="BK53" s="87">
        <v>0</v>
      </c>
      <c r="BL53" s="40">
        <v>0</v>
      </c>
      <c r="BM53" s="40">
        <v>0</v>
      </c>
      <c r="BN53" s="40">
        <v>0</v>
      </c>
      <c r="BO53" s="40">
        <v>0</v>
      </c>
      <c r="BP53" s="40">
        <v>0</v>
      </c>
      <c r="BQ53" s="40">
        <v>0</v>
      </c>
      <c r="BR53" s="40">
        <v>0</v>
      </c>
      <c r="BS53" s="40">
        <v>0</v>
      </c>
      <c r="BT53" s="40">
        <v>0</v>
      </c>
      <c r="BU53" s="40">
        <v>0</v>
      </c>
      <c r="BV53" s="40">
        <v>0</v>
      </c>
      <c r="BW53" s="40">
        <v>0</v>
      </c>
      <c r="BX53" s="40">
        <v>0</v>
      </c>
      <c r="BY53" s="88">
        <v>0</v>
      </c>
      <c r="BZ53" s="87">
        <v>0</v>
      </c>
      <c r="CA53" s="40">
        <v>0</v>
      </c>
      <c r="CB53" s="40">
        <v>0</v>
      </c>
      <c r="CC53" s="40">
        <v>0</v>
      </c>
      <c r="CD53" s="40">
        <v>0</v>
      </c>
      <c r="CE53" s="40">
        <v>0</v>
      </c>
      <c r="CF53" s="40">
        <v>0</v>
      </c>
      <c r="CG53" s="40">
        <v>0</v>
      </c>
      <c r="CH53" s="40">
        <v>0</v>
      </c>
      <c r="CI53" s="40">
        <v>0</v>
      </c>
      <c r="CJ53" s="40">
        <v>0</v>
      </c>
      <c r="CK53" s="40">
        <v>0</v>
      </c>
      <c r="CL53" s="40">
        <v>0</v>
      </c>
      <c r="CM53" s="40">
        <v>0</v>
      </c>
      <c r="CN53" s="88">
        <v>0</v>
      </c>
      <c r="CO53" s="87">
        <v>0</v>
      </c>
      <c r="CP53" s="40">
        <v>0</v>
      </c>
      <c r="CQ53" s="40">
        <v>0</v>
      </c>
      <c r="CR53" s="40">
        <v>0</v>
      </c>
      <c r="CS53" s="40">
        <v>0</v>
      </c>
      <c r="CT53" s="40">
        <v>0</v>
      </c>
      <c r="CU53" s="40">
        <v>0</v>
      </c>
      <c r="CV53" s="40">
        <v>0</v>
      </c>
      <c r="CW53" s="40">
        <v>0</v>
      </c>
      <c r="CX53" s="40">
        <v>0</v>
      </c>
      <c r="CY53" s="40">
        <v>0</v>
      </c>
      <c r="CZ53" s="40">
        <v>0</v>
      </c>
      <c r="DA53" s="40">
        <v>0</v>
      </c>
      <c r="DB53" s="40">
        <v>0</v>
      </c>
      <c r="DC53" s="88">
        <v>0</v>
      </c>
      <c r="DD53" s="87">
        <v>0</v>
      </c>
      <c r="DE53" s="40">
        <v>0</v>
      </c>
      <c r="DF53" s="40">
        <v>0</v>
      </c>
      <c r="DG53" s="40">
        <v>0</v>
      </c>
      <c r="DH53" s="40">
        <v>0</v>
      </c>
      <c r="DI53" s="40">
        <v>0</v>
      </c>
      <c r="DJ53" s="40">
        <v>0</v>
      </c>
      <c r="DK53" s="40">
        <v>0</v>
      </c>
      <c r="DL53" s="40">
        <v>0</v>
      </c>
      <c r="DM53" s="40">
        <v>0</v>
      </c>
      <c r="DN53" s="40">
        <v>0</v>
      </c>
      <c r="DO53" s="40">
        <v>0</v>
      </c>
      <c r="DP53" s="40">
        <v>0</v>
      </c>
      <c r="DQ53" s="40">
        <v>0</v>
      </c>
      <c r="DR53" s="88">
        <v>0</v>
      </c>
      <c r="DS53" s="87">
        <v>0</v>
      </c>
      <c r="DT53" s="40">
        <v>0</v>
      </c>
      <c r="DU53" s="40">
        <v>0</v>
      </c>
      <c r="DV53" s="40">
        <v>0</v>
      </c>
      <c r="DW53" s="40">
        <v>0</v>
      </c>
      <c r="DX53" s="40">
        <v>0</v>
      </c>
      <c r="DY53" s="40">
        <v>0</v>
      </c>
      <c r="DZ53" s="40">
        <v>0</v>
      </c>
      <c r="EA53" s="40">
        <v>0</v>
      </c>
      <c r="EB53" s="40">
        <v>0</v>
      </c>
      <c r="EC53" s="40">
        <v>0</v>
      </c>
      <c r="ED53" s="40">
        <v>0</v>
      </c>
      <c r="EE53" s="40">
        <v>0</v>
      </c>
      <c r="EF53" s="40">
        <v>0</v>
      </c>
      <c r="EG53" s="88">
        <v>0</v>
      </c>
      <c r="EH53" s="87">
        <v>0</v>
      </c>
      <c r="EI53" s="40">
        <v>0</v>
      </c>
      <c r="EJ53" s="40">
        <v>0</v>
      </c>
      <c r="EK53" s="40">
        <v>0</v>
      </c>
      <c r="EL53" s="40">
        <v>0</v>
      </c>
      <c r="EM53" s="40">
        <v>0</v>
      </c>
      <c r="EN53" s="40">
        <v>0</v>
      </c>
      <c r="EO53" s="40">
        <v>0</v>
      </c>
      <c r="EP53" s="40">
        <v>0</v>
      </c>
      <c r="EQ53" s="40">
        <v>0</v>
      </c>
      <c r="ER53" s="40">
        <v>0</v>
      </c>
      <c r="ES53" s="40">
        <v>0</v>
      </c>
      <c r="ET53" s="40">
        <v>0</v>
      </c>
      <c r="EU53" s="40">
        <v>0</v>
      </c>
      <c r="EV53" s="88">
        <v>0</v>
      </c>
      <c r="EW53" s="87">
        <v>0</v>
      </c>
      <c r="EX53" s="40">
        <v>0</v>
      </c>
      <c r="EY53" s="40">
        <v>0</v>
      </c>
      <c r="EZ53" s="40">
        <v>0</v>
      </c>
      <c r="FA53" s="40">
        <v>0</v>
      </c>
      <c r="FB53" s="40">
        <v>0</v>
      </c>
      <c r="FC53" s="40">
        <v>0</v>
      </c>
      <c r="FD53" s="40">
        <v>0</v>
      </c>
      <c r="FE53" s="40">
        <v>0</v>
      </c>
      <c r="FF53" s="40">
        <v>0</v>
      </c>
      <c r="FG53" s="40">
        <v>0</v>
      </c>
      <c r="FH53" s="40">
        <v>0</v>
      </c>
      <c r="FI53" s="40">
        <v>0</v>
      </c>
      <c r="FJ53" s="40">
        <v>0</v>
      </c>
      <c r="FK53" s="88">
        <v>0</v>
      </c>
      <c r="FL53" s="87">
        <v>0</v>
      </c>
      <c r="FM53" s="40">
        <v>0</v>
      </c>
      <c r="FN53" s="40">
        <v>0</v>
      </c>
      <c r="FO53" s="40">
        <v>0</v>
      </c>
      <c r="FP53" s="40">
        <v>0</v>
      </c>
      <c r="FQ53" s="40">
        <v>0</v>
      </c>
      <c r="FR53" s="40">
        <v>0</v>
      </c>
      <c r="FS53" s="40">
        <v>0</v>
      </c>
      <c r="FT53" s="40">
        <v>0</v>
      </c>
      <c r="FU53" s="40">
        <v>0</v>
      </c>
      <c r="FV53" s="40">
        <v>0</v>
      </c>
      <c r="FW53" s="40">
        <v>0</v>
      </c>
      <c r="FX53" s="40">
        <v>0</v>
      </c>
      <c r="FY53" s="40">
        <v>0</v>
      </c>
      <c r="FZ53" s="88">
        <v>0</v>
      </c>
      <c r="GA53" s="87">
        <v>0</v>
      </c>
      <c r="GB53" s="40">
        <v>0</v>
      </c>
      <c r="GC53" s="40">
        <v>0</v>
      </c>
      <c r="GD53" s="40">
        <v>0</v>
      </c>
      <c r="GE53" s="40">
        <v>0</v>
      </c>
      <c r="GF53" s="40">
        <v>0</v>
      </c>
      <c r="GG53" s="40">
        <v>0</v>
      </c>
      <c r="GH53" s="40">
        <v>0</v>
      </c>
      <c r="GI53" s="40">
        <v>0</v>
      </c>
      <c r="GJ53" s="40">
        <v>0</v>
      </c>
      <c r="GK53" s="40">
        <v>0</v>
      </c>
      <c r="GL53" s="40">
        <v>0</v>
      </c>
      <c r="GM53" s="40">
        <v>0</v>
      </c>
      <c r="GN53" s="40">
        <v>0</v>
      </c>
      <c r="GO53" s="88">
        <v>0</v>
      </c>
    </row>
    <row r="54" spans="1:197" x14ac:dyDescent="0.2">
      <c r="A54" s="70">
        <v>48</v>
      </c>
      <c r="B54" s="3" t="s">
        <v>40</v>
      </c>
      <c r="C54" s="87">
        <v>337782.60000000003</v>
      </c>
      <c r="D54" s="40">
        <v>84446</v>
      </c>
      <c r="E54" s="40">
        <v>84446</v>
      </c>
      <c r="F54" s="40">
        <v>84446</v>
      </c>
      <c r="G54" s="40">
        <v>84444.600000000035</v>
      </c>
      <c r="H54" s="40">
        <v>181298</v>
      </c>
      <c r="I54" s="40">
        <v>45325</v>
      </c>
      <c r="J54" s="40">
        <v>45325</v>
      </c>
      <c r="K54" s="40">
        <v>45325</v>
      </c>
      <c r="L54" s="40">
        <v>45323</v>
      </c>
      <c r="M54" s="40">
        <v>156484.60000000003</v>
      </c>
      <c r="N54" s="40">
        <v>39121</v>
      </c>
      <c r="O54" s="40">
        <v>39121</v>
      </c>
      <c r="P54" s="40">
        <v>39121</v>
      </c>
      <c r="Q54" s="88">
        <v>39121.600000000035</v>
      </c>
      <c r="R54" s="87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0">
        <v>0</v>
      </c>
      <c r="AC54" s="40">
        <v>0</v>
      </c>
      <c r="AD54" s="40">
        <v>0</v>
      </c>
      <c r="AE54" s="40">
        <v>0</v>
      </c>
      <c r="AF54" s="88">
        <v>0</v>
      </c>
      <c r="AG54" s="87">
        <v>0</v>
      </c>
      <c r="AH54" s="40">
        <v>0</v>
      </c>
      <c r="AI54" s="40">
        <v>0</v>
      </c>
      <c r="AJ54" s="40">
        <v>0</v>
      </c>
      <c r="AK54" s="40">
        <v>0</v>
      </c>
      <c r="AL54" s="40">
        <v>0</v>
      </c>
      <c r="AM54" s="40">
        <v>0</v>
      </c>
      <c r="AN54" s="40">
        <v>0</v>
      </c>
      <c r="AO54" s="40">
        <v>0</v>
      </c>
      <c r="AP54" s="40">
        <v>0</v>
      </c>
      <c r="AQ54" s="40">
        <v>0</v>
      </c>
      <c r="AR54" s="40">
        <v>0</v>
      </c>
      <c r="AS54" s="40">
        <v>0</v>
      </c>
      <c r="AT54" s="40">
        <v>0</v>
      </c>
      <c r="AU54" s="88">
        <v>0</v>
      </c>
      <c r="AV54" s="87">
        <v>0</v>
      </c>
      <c r="AW54" s="40">
        <v>0</v>
      </c>
      <c r="AX54" s="40">
        <v>0</v>
      </c>
      <c r="AY54" s="40">
        <v>0</v>
      </c>
      <c r="AZ54" s="40">
        <v>0</v>
      </c>
      <c r="BA54" s="18">
        <v>0</v>
      </c>
      <c r="BB54" s="18">
        <v>0</v>
      </c>
      <c r="BC54" s="18">
        <v>0</v>
      </c>
      <c r="BD54" s="18">
        <v>0</v>
      </c>
      <c r="BE54" s="18">
        <v>0</v>
      </c>
      <c r="BF54" s="18">
        <v>0</v>
      </c>
      <c r="BG54" s="18">
        <v>0</v>
      </c>
      <c r="BH54" s="18">
        <v>0</v>
      </c>
      <c r="BI54" s="18">
        <v>0</v>
      </c>
      <c r="BJ54" s="57">
        <v>0</v>
      </c>
      <c r="BK54" s="87">
        <v>0</v>
      </c>
      <c r="BL54" s="40">
        <v>0</v>
      </c>
      <c r="BM54" s="40">
        <v>0</v>
      </c>
      <c r="BN54" s="40">
        <v>0</v>
      </c>
      <c r="BO54" s="40">
        <v>0</v>
      </c>
      <c r="BP54" s="40">
        <v>0</v>
      </c>
      <c r="BQ54" s="40">
        <v>0</v>
      </c>
      <c r="BR54" s="40">
        <v>0</v>
      </c>
      <c r="BS54" s="40">
        <v>0</v>
      </c>
      <c r="BT54" s="40">
        <v>0</v>
      </c>
      <c r="BU54" s="40">
        <v>0</v>
      </c>
      <c r="BV54" s="40">
        <v>0</v>
      </c>
      <c r="BW54" s="40">
        <v>0</v>
      </c>
      <c r="BX54" s="40">
        <v>0</v>
      </c>
      <c r="BY54" s="88">
        <v>0</v>
      </c>
      <c r="BZ54" s="87">
        <v>0</v>
      </c>
      <c r="CA54" s="40">
        <v>0</v>
      </c>
      <c r="CB54" s="40">
        <v>0</v>
      </c>
      <c r="CC54" s="40">
        <v>0</v>
      </c>
      <c r="CD54" s="40">
        <v>0</v>
      </c>
      <c r="CE54" s="40">
        <v>0</v>
      </c>
      <c r="CF54" s="40">
        <v>0</v>
      </c>
      <c r="CG54" s="40">
        <v>0</v>
      </c>
      <c r="CH54" s="40">
        <v>0</v>
      </c>
      <c r="CI54" s="40">
        <v>0</v>
      </c>
      <c r="CJ54" s="40">
        <v>0</v>
      </c>
      <c r="CK54" s="40">
        <v>0</v>
      </c>
      <c r="CL54" s="40">
        <v>0</v>
      </c>
      <c r="CM54" s="40">
        <v>0</v>
      </c>
      <c r="CN54" s="88">
        <v>0</v>
      </c>
      <c r="CO54" s="87">
        <v>0</v>
      </c>
      <c r="CP54" s="40">
        <v>0</v>
      </c>
      <c r="CQ54" s="40">
        <v>0</v>
      </c>
      <c r="CR54" s="40">
        <v>0</v>
      </c>
      <c r="CS54" s="40">
        <v>0</v>
      </c>
      <c r="CT54" s="40">
        <v>0</v>
      </c>
      <c r="CU54" s="40">
        <v>0</v>
      </c>
      <c r="CV54" s="40">
        <v>0</v>
      </c>
      <c r="CW54" s="40">
        <v>0</v>
      </c>
      <c r="CX54" s="40">
        <v>0</v>
      </c>
      <c r="CY54" s="40">
        <v>0</v>
      </c>
      <c r="CZ54" s="40">
        <v>0</v>
      </c>
      <c r="DA54" s="40">
        <v>0</v>
      </c>
      <c r="DB54" s="40">
        <v>0</v>
      </c>
      <c r="DC54" s="88">
        <v>0</v>
      </c>
      <c r="DD54" s="87">
        <v>0</v>
      </c>
      <c r="DE54" s="40">
        <v>0</v>
      </c>
      <c r="DF54" s="40">
        <v>0</v>
      </c>
      <c r="DG54" s="40">
        <v>0</v>
      </c>
      <c r="DH54" s="40">
        <v>0</v>
      </c>
      <c r="DI54" s="40">
        <v>0</v>
      </c>
      <c r="DJ54" s="40">
        <v>0</v>
      </c>
      <c r="DK54" s="40">
        <v>0</v>
      </c>
      <c r="DL54" s="40">
        <v>0</v>
      </c>
      <c r="DM54" s="40">
        <v>0</v>
      </c>
      <c r="DN54" s="40">
        <v>0</v>
      </c>
      <c r="DO54" s="40">
        <v>0</v>
      </c>
      <c r="DP54" s="40">
        <v>0</v>
      </c>
      <c r="DQ54" s="40">
        <v>0</v>
      </c>
      <c r="DR54" s="88">
        <v>0</v>
      </c>
      <c r="DS54" s="87">
        <v>0</v>
      </c>
      <c r="DT54" s="40">
        <v>0</v>
      </c>
      <c r="DU54" s="40">
        <v>0</v>
      </c>
      <c r="DV54" s="40">
        <v>0</v>
      </c>
      <c r="DW54" s="40">
        <v>0</v>
      </c>
      <c r="DX54" s="40">
        <v>0</v>
      </c>
      <c r="DY54" s="40">
        <v>0</v>
      </c>
      <c r="DZ54" s="40">
        <v>0</v>
      </c>
      <c r="EA54" s="40">
        <v>0</v>
      </c>
      <c r="EB54" s="40">
        <v>0</v>
      </c>
      <c r="EC54" s="40">
        <v>0</v>
      </c>
      <c r="ED54" s="40">
        <v>0</v>
      </c>
      <c r="EE54" s="40">
        <v>0</v>
      </c>
      <c r="EF54" s="40">
        <v>0</v>
      </c>
      <c r="EG54" s="88">
        <v>0</v>
      </c>
      <c r="EH54" s="87">
        <v>0</v>
      </c>
      <c r="EI54" s="40">
        <v>0</v>
      </c>
      <c r="EJ54" s="40">
        <v>0</v>
      </c>
      <c r="EK54" s="40">
        <v>0</v>
      </c>
      <c r="EL54" s="40">
        <v>0</v>
      </c>
      <c r="EM54" s="40">
        <v>0</v>
      </c>
      <c r="EN54" s="40">
        <v>0</v>
      </c>
      <c r="EO54" s="40">
        <v>0</v>
      </c>
      <c r="EP54" s="40">
        <v>0</v>
      </c>
      <c r="EQ54" s="40">
        <v>0</v>
      </c>
      <c r="ER54" s="40">
        <v>0</v>
      </c>
      <c r="ES54" s="40">
        <v>0</v>
      </c>
      <c r="ET54" s="40">
        <v>0</v>
      </c>
      <c r="EU54" s="40">
        <v>0</v>
      </c>
      <c r="EV54" s="88">
        <v>0</v>
      </c>
      <c r="EW54" s="87">
        <v>0</v>
      </c>
      <c r="EX54" s="40">
        <v>0</v>
      </c>
      <c r="EY54" s="40">
        <v>0</v>
      </c>
      <c r="EZ54" s="40">
        <v>0</v>
      </c>
      <c r="FA54" s="40">
        <v>0</v>
      </c>
      <c r="FB54" s="40">
        <v>0</v>
      </c>
      <c r="FC54" s="40">
        <v>0</v>
      </c>
      <c r="FD54" s="40">
        <v>0</v>
      </c>
      <c r="FE54" s="40">
        <v>0</v>
      </c>
      <c r="FF54" s="40">
        <v>0</v>
      </c>
      <c r="FG54" s="40">
        <v>0</v>
      </c>
      <c r="FH54" s="40">
        <v>0</v>
      </c>
      <c r="FI54" s="40">
        <v>0</v>
      </c>
      <c r="FJ54" s="40">
        <v>0</v>
      </c>
      <c r="FK54" s="88">
        <v>0</v>
      </c>
      <c r="FL54" s="87">
        <v>0</v>
      </c>
      <c r="FM54" s="40">
        <v>0</v>
      </c>
      <c r="FN54" s="40">
        <v>0</v>
      </c>
      <c r="FO54" s="40">
        <v>0</v>
      </c>
      <c r="FP54" s="40">
        <v>0</v>
      </c>
      <c r="FQ54" s="40">
        <v>0</v>
      </c>
      <c r="FR54" s="40">
        <v>0</v>
      </c>
      <c r="FS54" s="40">
        <v>0</v>
      </c>
      <c r="FT54" s="40">
        <v>0</v>
      </c>
      <c r="FU54" s="40">
        <v>0</v>
      </c>
      <c r="FV54" s="40">
        <v>0</v>
      </c>
      <c r="FW54" s="40">
        <v>0</v>
      </c>
      <c r="FX54" s="40">
        <v>0</v>
      </c>
      <c r="FY54" s="40">
        <v>0</v>
      </c>
      <c r="FZ54" s="88">
        <v>0</v>
      </c>
      <c r="GA54" s="87">
        <v>0</v>
      </c>
      <c r="GB54" s="40">
        <v>0</v>
      </c>
      <c r="GC54" s="40">
        <v>0</v>
      </c>
      <c r="GD54" s="40">
        <v>0</v>
      </c>
      <c r="GE54" s="40">
        <v>0</v>
      </c>
      <c r="GF54" s="40">
        <v>0</v>
      </c>
      <c r="GG54" s="40">
        <v>0</v>
      </c>
      <c r="GH54" s="40">
        <v>0</v>
      </c>
      <c r="GI54" s="40">
        <v>0</v>
      </c>
      <c r="GJ54" s="40">
        <v>0</v>
      </c>
      <c r="GK54" s="40">
        <v>0</v>
      </c>
      <c r="GL54" s="40">
        <v>0</v>
      </c>
      <c r="GM54" s="40">
        <v>0</v>
      </c>
      <c r="GN54" s="40">
        <v>0</v>
      </c>
      <c r="GO54" s="88">
        <v>0</v>
      </c>
    </row>
    <row r="55" spans="1:197" x14ac:dyDescent="0.2">
      <c r="A55" s="70">
        <v>49</v>
      </c>
      <c r="B55" s="3" t="s">
        <v>76</v>
      </c>
      <c r="C55" s="87">
        <v>0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88">
        <v>0</v>
      </c>
      <c r="R55" s="87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  <c r="AE55" s="40">
        <v>0</v>
      </c>
      <c r="AF55" s="88">
        <v>0</v>
      </c>
      <c r="AG55" s="87">
        <v>0</v>
      </c>
      <c r="AH55" s="40">
        <v>0</v>
      </c>
      <c r="AI55" s="40">
        <v>0</v>
      </c>
      <c r="AJ55" s="40">
        <v>0</v>
      </c>
      <c r="AK55" s="40">
        <v>0</v>
      </c>
      <c r="AL55" s="40">
        <v>0</v>
      </c>
      <c r="AM55" s="40">
        <v>0</v>
      </c>
      <c r="AN55" s="40">
        <v>0</v>
      </c>
      <c r="AO55" s="40">
        <v>0</v>
      </c>
      <c r="AP55" s="40">
        <v>0</v>
      </c>
      <c r="AQ55" s="40">
        <v>0</v>
      </c>
      <c r="AR55" s="40">
        <v>0</v>
      </c>
      <c r="AS55" s="40">
        <v>0</v>
      </c>
      <c r="AT55" s="40">
        <v>0</v>
      </c>
      <c r="AU55" s="88">
        <v>0</v>
      </c>
      <c r="AV55" s="87">
        <v>0</v>
      </c>
      <c r="AW55" s="40">
        <v>0</v>
      </c>
      <c r="AX55" s="40">
        <v>0</v>
      </c>
      <c r="AY55" s="40">
        <v>0</v>
      </c>
      <c r="AZ55" s="40">
        <v>0</v>
      </c>
      <c r="BA55" s="18">
        <v>0</v>
      </c>
      <c r="BB55" s="18">
        <v>0</v>
      </c>
      <c r="BC55" s="18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57">
        <v>0</v>
      </c>
      <c r="BK55" s="87">
        <v>0</v>
      </c>
      <c r="BL55" s="40">
        <v>0</v>
      </c>
      <c r="BM55" s="40">
        <v>0</v>
      </c>
      <c r="BN55" s="40">
        <v>0</v>
      </c>
      <c r="BO55" s="40">
        <v>0</v>
      </c>
      <c r="BP55" s="40">
        <v>0</v>
      </c>
      <c r="BQ55" s="40">
        <v>0</v>
      </c>
      <c r="BR55" s="40">
        <v>0</v>
      </c>
      <c r="BS55" s="40">
        <v>0</v>
      </c>
      <c r="BT55" s="40">
        <v>0</v>
      </c>
      <c r="BU55" s="40">
        <v>0</v>
      </c>
      <c r="BV55" s="40">
        <v>0</v>
      </c>
      <c r="BW55" s="40">
        <v>0</v>
      </c>
      <c r="BX55" s="40">
        <v>0</v>
      </c>
      <c r="BY55" s="88">
        <v>0</v>
      </c>
      <c r="BZ55" s="87">
        <v>0</v>
      </c>
      <c r="CA55" s="40">
        <v>0</v>
      </c>
      <c r="CB55" s="40">
        <v>0</v>
      </c>
      <c r="CC55" s="40">
        <v>0</v>
      </c>
      <c r="CD55" s="40">
        <v>0</v>
      </c>
      <c r="CE55" s="40">
        <v>0</v>
      </c>
      <c r="CF55" s="40">
        <v>0</v>
      </c>
      <c r="CG55" s="40">
        <v>0</v>
      </c>
      <c r="CH55" s="40">
        <v>0</v>
      </c>
      <c r="CI55" s="40">
        <v>0</v>
      </c>
      <c r="CJ55" s="40">
        <v>0</v>
      </c>
      <c r="CK55" s="40">
        <v>0</v>
      </c>
      <c r="CL55" s="40">
        <v>0</v>
      </c>
      <c r="CM55" s="40">
        <v>0</v>
      </c>
      <c r="CN55" s="88">
        <v>0</v>
      </c>
      <c r="CO55" s="87">
        <v>0</v>
      </c>
      <c r="CP55" s="40">
        <v>0</v>
      </c>
      <c r="CQ55" s="40">
        <v>0</v>
      </c>
      <c r="CR55" s="40">
        <v>0</v>
      </c>
      <c r="CS55" s="40">
        <v>0</v>
      </c>
      <c r="CT55" s="40">
        <v>0</v>
      </c>
      <c r="CU55" s="40">
        <v>0</v>
      </c>
      <c r="CV55" s="40">
        <v>0</v>
      </c>
      <c r="CW55" s="40">
        <v>0</v>
      </c>
      <c r="CX55" s="40">
        <v>0</v>
      </c>
      <c r="CY55" s="40">
        <v>0</v>
      </c>
      <c r="CZ55" s="40">
        <v>0</v>
      </c>
      <c r="DA55" s="40">
        <v>0</v>
      </c>
      <c r="DB55" s="40">
        <v>0</v>
      </c>
      <c r="DC55" s="88">
        <v>0</v>
      </c>
      <c r="DD55" s="87">
        <v>0</v>
      </c>
      <c r="DE55" s="40">
        <v>0</v>
      </c>
      <c r="DF55" s="40">
        <v>0</v>
      </c>
      <c r="DG55" s="40">
        <v>0</v>
      </c>
      <c r="DH55" s="40">
        <v>0</v>
      </c>
      <c r="DI55" s="40">
        <v>0</v>
      </c>
      <c r="DJ55" s="40">
        <v>0</v>
      </c>
      <c r="DK55" s="40">
        <v>0</v>
      </c>
      <c r="DL55" s="40">
        <v>0</v>
      </c>
      <c r="DM55" s="40">
        <v>0</v>
      </c>
      <c r="DN55" s="40">
        <v>0</v>
      </c>
      <c r="DO55" s="40">
        <v>0</v>
      </c>
      <c r="DP55" s="40">
        <v>0</v>
      </c>
      <c r="DQ55" s="40">
        <v>0</v>
      </c>
      <c r="DR55" s="88">
        <v>0</v>
      </c>
      <c r="DS55" s="87">
        <v>0</v>
      </c>
      <c r="DT55" s="40">
        <v>0</v>
      </c>
      <c r="DU55" s="40">
        <v>0</v>
      </c>
      <c r="DV55" s="40">
        <v>0</v>
      </c>
      <c r="DW55" s="40">
        <v>0</v>
      </c>
      <c r="DX55" s="40">
        <v>0</v>
      </c>
      <c r="DY55" s="40">
        <v>0</v>
      </c>
      <c r="DZ55" s="40">
        <v>0</v>
      </c>
      <c r="EA55" s="40">
        <v>0</v>
      </c>
      <c r="EB55" s="40">
        <v>0</v>
      </c>
      <c r="EC55" s="40">
        <v>0</v>
      </c>
      <c r="ED55" s="40">
        <v>0</v>
      </c>
      <c r="EE55" s="40">
        <v>0</v>
      </c>
      <c r="EF55" s="40">
        <v>0</v>
      </c>
      <c r="EG55" s="88">
        <v>0</v>
      </c>
      <c r="EH55" s="87">
        <v>0</v>
      </c>
      <c r="EI55" s="40">
        <v>0</v>
      </c>
      <c r="EJ55" s="40">
        <v>0</v>
      </c>
      <c r="EK55" s="40">
        <v>0</v>
      </c>
      <c r="EL55" s="40">
        <v>0</v>
      </c>
      <c r="EM55" s="40">
        <v>0</v>
      </c>
      <c r="EN55" s="40">
        <v>0</v>
      </c>
      <c r="EO55" s="40">
        <v>0</v>
      </c>
      <c r="EP55" s="40">
        <v>0</v>
      </c>
      <c r="EQ55" s="40">
        <v>0</v>
      </c>
      <c r="ER55" s="40">
        <v>0</v>
      </c>
      <c r="ES55" s="40">
        <v>0</v>
      </c>
      <c r="ET55" s="40">
        <v>0</v>
      </c>
      <c r="EU55" s="40">
        <v>0</v>
      </c>
      <c r="EV55" s="88">
        <v>0</v>
      </c>
      <c r="EW55" s="87">
        <v>0</v>
      </c>
      <c r="EX55" s="40">
        <v>0</v>
      </c>
      <c r="EY55" s="40">
        <v>0</v>
      </c>
      <c r="EZ55" s="40">
        <v>0</v>
      </c>
      <c r="FA55" s="40">
        <v>0</v>
      </c>
      <c r="FB55" s="40">
        <v>0</v>
      </c>
      <c r="FC55" s="40">
        <v>0</v>
      </c>
      <c r="FD55" s="40">
        <v>0</v>
      </c>
      <c r="FE55" s="40">
        <v>0</v>
      </c>
      <c r="FF55" s="40">
        <v>0</v>
      </c>
      <c r="FG55" s="40">
        <v>0</v>
      </c>
      <c r="FH55" s="40">
        <v>0</v>
      </c>
      <c r="FI55" s="40">
        <v>0</v>
      </c>
      <c r="FJ55" s="40">
        <v>0</v>
      </c>
      <c r="FK55" s="88">
        <v>0</v>
      </c>
      <c r="FL55" s="87">
        <v>0</v>
      </c>
      <c r="FM55" s="40">
        <v>0</v>
      </c>
      <c r="FN55" s="40">
        <v>0</v>
      </c>
      <c r="FO55" s="40">
        <v>0</v>
      </c>
      <c r="FP55" s="40">
        <v>0</v>
      </c>
      <c r="FQ55" s="40">
        <v>0</v>
      </c>
      <c r="FR55" s="40">
        <v>0</v>
      </c>
      <c r="FS55" s="40">
        <v>0</v>
      </c>
      <c r="FT55" s="40">
        <v>0</v>
      </c>
      <c r="FU55" s="40">
        <v>0</v>
      </c>
      <c r="FV55" s="40">
        <v>0</v>
      </c>
      <c r="FW55" s="40">
        <v>0</v>
      </c>
      <c r="FX55" s="40">
        <v>0</v>
      </c>
      <c r="FY55" s="40">
        <v>0</v>
      </c>
      <c r="FZ55" s="88">
        <v>0</v>
      </c>
      <c r="GA55" s="87">
        <v>0</v>
      </c>
      <c r="GB55" s="40">
        <v>0</v>
      </c>
      <c r="GC55" s="40">
        <v>0</v>
      </c>
      <c r="GD55" s="40">
        <v>0</v>
      </c>
      <c r="GE55" s="40">
        <v>0</v>
      </c>
      <c r="GF55" s="40">
        <v>0</v>
      </c>
      <c r="GG55" s="40">
        <v>0</v>
      </c>
      <c r="GH55" s="40">
        <v>0</v>
      </c>
      <c r="GI55" s="40">
        <v>0</v>
      </c>
      <c r="GJ55" s="40">
        <v>0</v>
      </c>
      <c r="GK55" s="40">
        <v>0</v>
      </c>
      <c r="GL55" s="40">
        <v>0</v>
      </c>
      <c r="GM55" s="40">
        <v>0</v>
      </c>
      <c r="GN55" s="40">
        <v>0</v>
      </c>
      <c r="GO55" s="88">
        <v>0</v>
      </c>
    </row>
    <row r="56" spans="1:197" x14ac:dyDescent="0.2">
      <c r="A56" s="70">
        <v>50</v>
      </c>
      <c r="B56" s="3" t="s">
        <v>41</v>
      </c>
      <c r="C56" s="87">
        <v>0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88">
        <v>0</v>
      </c>
      <c r="R56" s="87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0">
        <v>0</v>
      </c>
      <c r="AC56" s="40">
        <v>0</v>
      </c>
      <c r="AD56" s="40">
        <v>0</v>
      </c>
      <c r="AE56" s="40">
        <v>0</v>
      </c>
      <c r="AF56" s="88">
        <v>0</v>
      </c>
      <c r="AG56" s="87">
        <v>0</v>
      </c>
      <c r="AH56" s="40">
        <v>0</v>
      </c>
      <c r="AI56" s="40">
        <v>0</v>
      </c>
      <c r="AJ56" s="40">
        <v>0</v>
      </c>
      <c r="AK56" s="40">
        <v>0</v>
      </c>
      <c r="AL56" s="40">
        <v>0</v>
      </c>
      <c r="AM56" s="40">
        <v>0</v>
      </c>
      <c r="AN56" s="40">
        <v>0</v>
      </c>
      <c r="AO56" s="40">
        <v>0</v>
      </c>
      <c r="AP56" s="40">
        <v>0</v>
      </c>
      <c r="AQ56" s="40">
        <v>0</v>
      </c>
      <c r="AR56" s="40">
        <v>0</v>
      </c>
      <c r="AS56" s="40">
        <v>0</v>
      </c>
      <c r="AT56" s="40">
        <v>0</v>
      </c>
      <c r="AU56" s="88">
        <v>0</v>
      </c>
      <c r="AV56" s="87">
        <v>0</v>
      </c>
      <c r="AW56" s="40">
        <v>0</v>
      </c>
      <c r="AX56" s="40">
        <v>0</v>
      </c>
      <c r="AY56" s="40">
        <v>0</v>
      </c>
      <c r="AZ56" s="40">
        <v>0</v>
      </c>
      <c r="BA56" s="18">
        <v>0</v>
      </c>
      <c r="BB56" s="18">
        <v>0</v>
      </c>
      <c r="BC56" s="18">
        <v>0</v>
      </c>
      <c r="BD56" s="18">
        <v>0</v>
      </c>
      <c r="BE56" s="18">
        <v>0</v>
      </c>
      <c r="BF56" s="18">
        <v>0</v>
      </c>
      <c r="BG56" s="18">
        <v>0</v>
      </c>
      <c r="BH56" s="18">
        <v>0</v>
      </c>
      <c r="BI56" s="18">
        <v>0</v>
      </c>
      <c r="BJ56" s="57">
        <v>0</v>
      </c>
      <c r="BK56" s="87">
        <v>0</v>
      </c>
      <c r="BL56" s="40">
        <v>0</v>
      </c>
      <c r="BM56" s="40">
        <v>0</v>
      </c>
      <c r="BN56" s="40">
        <v>0</v>
      </c>
      <c r="BO56" s="40">
        <v>0</v>
      </c>
      <c r="BP56" s="40">
        <v>0</v>
      </c>
      <c r="BQ56" s="40">
        <v>0</v>
      </c>
      <c r="BR56" s="40">
        <v>0</v>
      </c>
      <c r="BS56" s="40">
        <v>0</v>
      </c>
      <c r="BT56" s="40">
        <v>0</v>
      </c>
      <c r="BU56" s="40">
        <v>0</v>
      </c>
      <c r="BV56" s="40">
        <v>0</v>
      </c>
      <c r="BW56" s="40">
        <v>0</v>
      </c>
      <c r="BX56" s="40">
        <v>0</v>
      </c>
      <c r="BY56" s="88">
        <v>0</v>
      </c>
      <c r="BZ56" s="87">
        <v>6943462.959999999</v>
      </c>
      <c r="CA56" s="40">
        <v>1735866</v>
      </c>
      <c r="CB56" s="40">
        <v>1735866</v>
      </c>
      <c r="CC56" s="40">
        <v>1735866</v>
      </c>
      <c r="CD56" s="40">
        <v>1735864.959999999</v>
      </c>
      <c r="CE56" s="40">
        <v>3726763</v>
      </c>
      <c r="CF56" s="40">
        <v>931691</v>
      </c>
      <c r="CG56" s="40">
        <v>931691</v>
      </c>
      <c r="CH56" s="40">
        <v>931691</v>
      </c>
      <c r="CI56" s="40">
        <v>931690</v>
      </c>
      <c r="CJ56" s="40">
        <v>3216699.959999999</v>
      </c>
      <c r="CK56" s="40">
        <v>804175</v>
      </c>
      <c r="CL56" s="40">
        <v>804175</v>
      </c>
      <c r="CM56" s="40">
        <v>804175</v>
      </c>
      <c r="CN56" s="88">
        <v>804174.95999999903</v>
      </c>
      <c r="CO56" s="87">
        <v>0</v>
      </c>
      <c r="CP56" s="40">
        <v>0</v>
      </c>
      <c r="CQ56" s="40">
        <v>0</v>
      </c>
      <c r="CR56" s="40">
        <v>0</v>
      </c>
      <c r="CS56" s="40">
        <v>0</v>
      </c>
      <c r="CT56" s="40">
        <v>0</v>
      </c>
      <c r="CU56" s="40">
        <v>0</v>
      </c>
      <c r="CV56" s="40">
        <v>0</v>
      </c>
      <c r="CW56" s="40">
        <v>0</v>
      </c>
      <c r="CX56" s="40">
        <v>0</v>
      </c>
      <c r="CY56" s="40">
        <v>0</v>
      </c>
      <c r="CZ56" s="40">
        <v>0</v>
      </c>
      <c r="DA56" s="40">
        <v>0</v>
      </c>
      <c r="DB56" s="40">
        <v>0</v>
      </c>
      <c r="DC56" s="88">
        <v>0</v>
      </c>
      <c r="DD56" s="87">
        <v>0</v>
      </c>
      <c r="DE56" s="40">
        <v>0</v>
      </c>
      <c r="DF56" s="40">
        <v>0</v>
      </c>
      <c r="DG56" s="40">
        <v>0</v>
      </c>
      <c r="DH56" s="40">
        <v>0</v>
      </c>
      <c r="DI56" s="40">
        <v>0</v>
      </c>
      <c r="DJ56" s="40">
        <v>0</v>
      </c>
      <c r="DK56" s="40">
        <v>0</v>
      </c>
      <c r="DL56" s="40">
        <v>0</v>
      </c>
      <c r="DM56" s="40">
        <v>0</v>
      </c>
      <c r="DN56" s="40">
        <v>0</v>
      </c>
      <c r="DO56" s="40">
        <v>0</v>
      </c>
      <c r="DP56" s="40">
        <v>0</v>
      </c>
      <c r="DQ56" s="40">
        <v>0</v>
      </c>
      <c r="DR56" s="88">
        <v>0</v>
      </c>
      <c r="DS56" s="87">
        <v>0</v>
      </c>
      <c r="DT56" s="40">
        <v>0</v>
      </c>
      <c r="DU56" s="40">
        <v>0</v>
      </c>
      <c r="DV56" s="40">
        <v>0</v>
      </c>
      <c r="DW56" s="40">
        <v>0</v>
      </c>
      <c r="DX56" s="40">
        <v>0</v>
      </c>
      <c r="DY56" s="40">
        <v>0</v>
      </c>
      <c r="DZ56" s="40">
        <v>0</v>
      </c>
      <c r="EA56" s="40">
        <v>0</v>
      </c>
      <c r="EB56" s="40">
        <v>0</v>
      </c>
      <c r="EC56" s="40">
        <v>0</v>
      </c>
      <c r="ED56" s="40">
        <v>0</v>
      </c>
      <c r="EE56" s="40">
        <v>0</v>
      </c>
      <c r="EF56" s="40">
        <v>0</v>
      </c>
      <c r="EG56" s="88">
        <v>0</v>
      </c>
      <c r="EH56" s="87">
        <v>0</v>
      </c>
      <c r="EI56" s="40">
        <v>0</v>
      </c>
      <c r="EJ56" s="40">
        <v>0</v>
      </c>
      <c r="EK56" s="40">
        <v>0</v>
      </c>
      <c r="EL56" s="40">
        <v>0</v>
      </c>
      <c r="EM56" s="40">
        <v>0</v>
      </c>
      <c r="EN56" s="40">
        <v>0</v>
      </c>
      <c r="EO56" s="40">
        <v>0</v>
      </c>
      <c r="EP56" s="40">
        <v>0</v>
      </c>
      <c r="EQ56" s="40">
        <v>0</v>
      </c>
      <c r="ER56" s="40">
        <v>0</v>
      </c>
      <c r="ES56" s="40">
        <v>0</v>
      </c>
      <c r="ET56" s="40">
        <v>0</v>
      </c>
      <c r="EU56" s="40">
        <v>0</v>
      </c>
      <c r="EV56" s="88">
        <v>0</v>
      </c>
      <c r="EW56" s="87">
        <v>0</v>
      </c>
      <c r="EX56" s="40">
        <v>0</v>
      </c>
      <c r="EY56" s="40">
        <v>0</v>
      </c>
      <c r="EZ56" s="40">
        <v>0</v>
      </c>
      <c r="FA56" s="40">
        <v>0</v>
      </c>
      <c r="FB56" s="40">
        <v>0</v>
      </c>
      <c r="FC56" s="40">
        <v>0</v>
      </c>
      <c r="FD56" s="40">
        <v>0</v>
      </c>
      <c r="FE56" s="40">
        <v>0</v>
      </c>
      <c r="FF56" s="40">
        <v>0</v>
      </c>
      <c r="FG56" s="40">
        <v>0</v>
      </c>
      <c r="FH56" s="40">
        <v>0</v>
      </c>
      <c r="FI56" s="40">
        <v>0</v>
      </c>
      <c r="FJ56" s="40">
        <v>0</v>
      </c>
      <c r="FK56" s="88">
        <v>0</v>
      </c>
      <c r="FL56" s="87">
        <v>0</v>
      </c>
      <c r="FM56" s="40">
        <v>0</v>
      </c>
      <c r="FN56" s="40">
        <v>0</v>
      </c>
      <c r="FO56" s="40">
        <v>0</v>
      </c>
      <c r="FP56" s="40">
        <v>0</v>
      </c>
      <c r="FQ56" s="40">
        <v>0</v>
      </c>
      <c r="FR56" s="40">
        <v>0</v>
      </c>
      <c r="FS56" s="40">
        <v>0</v>
      </c>
      <c r="FT56" s="40">
        <v>0</v>
      </c>
      <c r="FU56" s="40">
        <v>0</v>
      </c>
      <c r="FV56" s="40">
        <v>0</v>
      </c>
      <c r="FW56" s="40">
        <v>0</v>
      </c>
      <c r="FX56" s="40">
        <v>0</v>
      </c>
      <c r="FY56" s="40">
        <v>0</v>
      </c>
      <c r="FZ56" s="88">
        <v>0</v>
      </c>
      <c r="GA56" s="87">
        <v>0</v>
      </c>
      <c r="GB56" s="40">
        <v>0</v>
      </c>
      <c r="GC56" s="40">
        <v>0</v>
      </c>
      <c r="GD56" s="40">
        <v>0</v>
      </c>
      <c r="GE56" s="40">
        <v>0</v>
      </c>
      <c r="GF56" s="40">
        <v>0</v>
      </c>
      <c r="GG56" s="40">
        <v>0</v>
      </c>
      <c r="GH56" s="40">
        <v>0</v>
      </c>
      <c r="GI56" s="40">
        <v>0</v>
      </c>
      <c r="GJ56" s="40">
        <v>0</v>
      </c>
      <c r="GK56" s="40">
        <v>0</v>
      </c>
      <c r="GL56" s="40">
        <v>0</v>
      </c>
      <c r="GM56" s="40">
        <v>0</v>
      </c>
      <c r="GN56" s="40">
        <v>0</v>
      </c>
      <c r="GO56" s="88">
        <v>0</v>
      </c>
    </row>
    <row r="57" spans="1:197" x14ac:dyDescent="0.2">
      <c r="A57" s="70">
        <v>51</v>
      </c>
      <c r="B57" s="3" t="s">
        <v>42</v>
      </c>
      <c r="C57" s="87">
        <v>0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88">
        <v>0</v>
      </c>
      <c r="R57" s="87">
        <v>0</v>
      </c>
      <c r="S57" s="40">
        <v>0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0">
        <v>0</v>
      </c>
      <c r="AC57" s="40">
        <v>0</v>
      </c>
      <c r="AD57" s="40">
        <v>0</v>
      </c>
      <c r="AE57" s="40">
        <v>0</v>
      </c>
      <c r="AF57" s="88">
        <v>0</v>
      </c>
      <c r="AG57" s="87">
        <v>0</v>
      </c>
      <c r="AH57" s="40">
        <v>0</v>
      </c>
      <c r="AI57" s="40">
        <v>0</v>
      </c>
      <c r="AJ57" s="40">
        <v>0</v>
      </c>
      <c r="AK57" s="40">
        <v>0</v>
      </c>
      <c r="AL57" s="40">
        <v>0</v>
      </c>
      <c r="AM57" s="40">
        <v>0</v>
      </c>
      <c r="AN57" s="40">
        <v>0</v>
      </c>
      <c r="AO57" s="40">
        <v>0</v>
      </c>
      <c r="AP57" s="40">
        <v>0</v>
      </c>
      <c r="AQ57" s="40">
        <v>0</v>
      </c>
      <c r="AR57" s="40">
        <v>0</v>
      </c>
      <c r="AS57" s="40">
        <v>0</v>
      </c>
      <c r="AT57" s="40">
        <v>0</v>
      </c>
      <c r="AU57" s="88">
        <v>0</v>
      </c>
      <c r="AV57" s="87">
        <v>0</v>
      </c>
      <c r="AW57" s="40">
        <v>0</v>
      </c>
      <c r="AX57" s="40">
        <v>0</v>
      </c>
      <c r="AY57" s="40">
        <v>0</v>
      </c>
      <c r="AZ57" s="40">
        <v>0</v>
      </c>
      <c r="BA57" s="18">
        <v>0</v>
      </c>
      <c r="BB57" s="18">
        <v>0</v>
      </c>
      <c r="BC57" s="18">
        <v>0</v>
      </c>
      <c r="BD57" s="18">
        <v>0</v>
      </c>
      <c r="BE57" s="18">
        <v>0</v>
      </c>
      <c r="BF57" s="18">
        <v>0</v>
      </c>
      <c r="BG57" s="18">
        <v>0</v>
      </c>
      <c r="BH57" s="18">
        <v>0</v>
      </c>
      <c r="BI57" s="18">
        <v>0</v>
      </c>
      <c r="BJ57" s="57">
        <v>0</v>
      </c>
      <c r="BK57" s="87">
        <v>0</v>
      </c>
      <c r="BL57" s="40">
        <v>0</v>
      </c>
      <c r="BM57" s="40">
        <v>0</v>
      </c>
      <c r="BN57" s="40">
        <v>0</v>
      </c>
      <c r="BO57" s="40">
        <v>0</v>
      </c>
      <c r="BP57" s="40">
        <v>0</v>
      </c>
      <c r="BQ57" s="40">
        <v>0</v>
      </c>
      <c r="BR57" s="40">
        <v>0</v>
      </c>
      <c r="BS57" s="40">
        <v>0</v>
      </c>
      <c r="BT57" s="40">
        <v>0</v>
      </c>
      <c r="BU57" s="40">
        <v>0</v>
      </c>
      <c r="BV57" s="40">
        <v>0</v>
      </c>
      <c r="BW57" s="40">
        <v>0</v>
      </c>
      <c r="BX57" s="40">
        <v>0</v>
      </c>
      <c r="BY57" s="88">
        <v>0</v>
      </c>
      <c r="BZ57" s="87">
        <v>0</v>
      </c>
      <c r="CA57" s="40">
        <v>0</v>
      </c>
      <c r="CB57" s="40">
        <v>0</v>
      </c>
      <c r="CC57" s="40">
        <v>0</v>
      </c>
      <c r="CD57" s="40">
        <v>0</v>
      </c>
      <c r="CE57" s="40">
        <v>0</v>
      </c>
      <c r="CF57" s="40">
        <v>0</v>
      </c>
      <c r="CG57" s="40">
        <v>0</v>
      </c>
      <c r="CH57" s="40">
        <v>0</v>
      </c>
      <c r="CI57" s="40">
        <v>0</v>
      </c>
      <c r="CJ57" s="40">
        <v>0</v>
      </c>
      <c r="CK57" s="40">
        <v>0</v>
      </c>
      <c r="CL57" s="40">
        <v>0</v>
      </c>
      <c r="CM57" s="40">
        <v>0</v>
      </c>
      <c r="CN57" s="88">
        <v>0</v>
      </c>
      <c r="CO57" s="87">
        <v>0</v>
      </c>
      <c r="CP57" s="40">
        <v>0</v>
      </c>
      <c r="CQ57" s="40">
        <v>0</v>
      </c>
      <c r="CR57" s="40">
        <v>0</v>
      </c>
      <c r="CS57" s="40">
        <v>0</v>
      </c>
      <c r="CT57" s="40">
        <v>0</v>
      </c>
      <c r="CU57" s="40">
        <v>0</v>
      </c>
      <c r="CV57" s="40">
        <v>0</v>
      </c>
      <c r="CW57" s="40">
        <v>0</v>
      </c>
      <c r="CX57" s="40">
        <v>0</v>
      </c>
      <c r="CY57" s="40">
        <v>0</v>
      </c>
      <c r="CZ57" s="40">
        <v>0</v>
      </c>
      <c r="DA57" s="40">
        <v>0</v>
      </c>
      <c r="DB57" s="40">
        <v>0</v>
      </c>
      <c r="DC57" s="88">
        <v>0</v>
      </c>
      <c r="DD57" s="87">
        <v>0</v>
      </c>
      <c r="DE57" s="40">
        <v>0</v>
      </c>
      <c r="DF57" s="40">
        <v>0</v>
      </c>
      <c r="DG57" s="40">
        <v>0</v>
      </c>
      <c r="DH57" s="40">
        <v>0</v>
      </c>
      <c r="DI57" s="40">
        <v>0</v>
      </c>
      <c r="DJ57" s="40">
        <v>0</v>
      </c>
      <c r="DK57" s="40">
        <v>0</v>
      </c>
      <c r="DL57" s="40">
        <v>0</v>
      </c>
      <c r="DM57" s="40">
        <v>0</v>
      </c>
      <c r="DN57" s="40">
        <v>0</v>
      </c>
      <c r="DO57" s="40">
        <v>0</v>
      </c>
      <c r="DP57" s="40">
        <v>0</v>
      </c>
      <c r="DQ57" s="40">
        <v>0</v>
      </c>
      <c r="DR57" s="88">
        <v>0</v>
      </c>
      <c r="DS57" s="87">
        <v>0</v>
      </c>
      <c r="DT57" s="40">
        <v>0</v>
      </c>
      <c r="DU57" s="40">
        <v>0</v>
      </c>
      <c r="DV57" s="40">
        <v>0</v>
      </c>
      <c r="DW57" s="40">
        <v>0</v>
      </c>
      <c r="DX57" s="40">
        <v>0</v>
      </c>
      <c r="DY57" s="40">
        <v>0</v>
      </c>
      <c r="DZ57" s="40">
        <v>0</v>
      </c>
      <c r="EA57" s="40">
        <v>0</v>
      </c>
      <c r="EB57" s="40">
        <v>0</v>
      </c>
      <c r="EC57" s="40">
        <v>0</v>
      </c>
      <c r="ED57" s="40">
        <v>0</v>
      </c>
      <c r="EE57" s="40">
        <v>0</v>
      </c>
      <c r="EF57" s="40">
        <v>0</v>
      </c>
      <c r="EG57" s="88">
        <v>0</v>
      </c>
      <c r="EH57" s="87">
        <v>0</v>
      </c>
      <c r="EI57" s="40">
        <v>0</v>
      </c>
      <c r="EJ57" s="40">
        <v>0</v>
      </c>
      <c r="EK57" s="40">
        <v>0</v>
      </c>
      <c r="EL57" s="40">
        <v>0</v>
      </c>
      <c r="EM57" s="40">
        <v>0</v>
      </c>
      <c r="EN57" s="40">
        <v>0</v>
      </c>
      <c r="EO57" s="40">
        <v>0</v>
      </c>
      <c r="EP57" s="40">
        <v>0</v>
      </c>
      <c r="EQ57" s="40">
        <v>0</v>
      </c>
      <c r="ER57" s="40">
        <v>0</v>
      </c>
      <c r="ES57" s="40">
        <v>0</v>
      </c>
      <c r="ET57" s="40">
        <v>0</v>
      </c>
      <c r="EU57" s="40">
        <v>0</v>
      </c>
      <c r="EV57" s="88">
        <v>0</v>
      </c>
      <c r="EW57" s="87">
        <v>0</v>
      </c>
      <c r="EX57" s="40">
        <v>0</v>
      </c>
      <c r="EY57" s="40">
        <v>0</v>
      </c>
      <c r="EZ57" s="40">
        <v>0</v>
      </c>
      <c r="FA57" s="40">
        <v>0</v>
      </c>
      <c r="FB57" s="40">
        <v>0</v>
      </c>
      <c r="FC57" s="40">
        <v>0</v>
      </c>
      <c r="FD57" s="40">
        <v>0</v>
      </c>
      <c r="FE57" s="40">
        <v>0</v>
      </c>
      <c r="FF57" s="40">
        <v>0</v>
      </c>
      <c r="FG57" s="40">
        <v>0</v>
      </c>
      <c r="FH57" s="40">
        <v>0</v>
      </c>
      <c r="FI57" s="40">
        <v>0</v>
      </c>
      <c r="FJ57" s="40">
        <v>0</v>
      </c>
      <c r="FK57" s="88">
        <v>0</v>
      </c>
      <c r="FL57" s="87">
        <v>0</v>
      </c>
      <c r="FM57" s="40">
        <v>0</v>
      </c>
      <c r="FN57" s="40">
        <v>0</v>
      </c>
      <c r="FO57" s="40">
        <v>0</v>
      </c>
      <c r="FP57" s="40">
        <v>0</v>
      </c>
      <c r="FQ57" s="40">
        <v>0</v>
      </c>
      <c r="FR57" s="40">
        <v>0</v>
      </c>
      <c r="FS57" s="40">
        <v>0</v>
      </c>
      <c r="FT57" s="40">
        <v>0</v>
      </c>
      <c r="FU57" s="40">
        <v>0</v>
      </c>
      <c r="FV57" s="40">
        <v>0</v>
      </c>
      <c r="FW57" s="40">
        <v>0</v>
      </c>
      <c r="FX57" s="40">
        <v>0</v>
      </c>
      <c r="FY57" s="40">
        <v>0</v>
      </c>
      <c r="FZ57" s="88">
        <v>0</v>
      </c>
      <c r="GA57" s="87">
        <v>0</v>
      </c>
      <c r="GB57" s="40">
        <v>0</v>
      </c>
      <c r="GC57" s="40">
        <v>0</v>
      </c>
      <c r="GD57" s="40">
        <v>0</v>
      </c>
      <c r="GE57" s="40">
        <v>0</v>
      </c>
      <c r="GF57" s="40">
        <v>0</v>
      </c>
      <c r="GG57" s="40">
        <v>0</v>
      </c>
      <c r="GH57" s="40">
        <v>0</v>
      </c>
      <c r="GI57" s="40">
        <v>0</v>
      </c>
      <c r="GJ57" s="40">
        <v>0</v>
      </c>
      <c r="GK57" s="40">
        <v>0</v>
      </c>
      <c r="GL57" s="40">
        <v>0</v>
      </c>
      <c r="GM57" s="40">
        <v>0</v>
      </c>
      <c r="GN57" s="40">
        <v>0</v>
      </c>
      <c r="GO57" s="88">
        <v>0</v>
      </c>
    </row>
    <row r="58" spans="1:197" x14ac:dyDescent="0.2">
      <c r="A58" s="70">
        <v>52</v>
      </c>
      <c r="B58" s="3" t="s">
        <v>43</v>
      </c>
      <c r="C58" s="87">
        <v>0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88">
        <v>0</v>
      </c>
      <c r="R58" s="87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0</v>
      </c>
      <c r="AF58" s="88">
        <v>0</v>
      </c>
      <c r="AG58" s="87">
        <v>0</v>
      </c>
      <c r="AH58" s="40">
        <v>0</v>
      </c>
      <c r="AI58" s="40">
        <v>0</v>
      </c>
      <c r="AJ58" s="40">
        <v>0</v>
      </c>
      <c r="AK58" s="40">
        <v>0</v>
      </c>
      <c r="AL58" s="40">
        <v>0</v>
      </c>
      <c r="AM58" s="40">
        <v>0</v>
      </c>
      <c r="AN58" s="40">
        <v>0</v>
      </c>
      <c r="AO58" s="40">
        <v>0</v>
      </c>
      <c r="AP58" s="40">
        <v>0</v>
      </c>
      <c r="AQ58" s="40">
        <v>0</v>
      </c>
      <c r="AR58" s="40">
        <v>0</v>
      </c>
      <c r="AS58" s="40">
        <v>0</v>
      </c>
      <c r="AT58" s="40">
        <v>0</v>
      </c>
      <c r="AU58" s="88">
        <v>0</v>
      </c>
      <c r="AV58" s="87">
        <v>0</v>
      </c>
      <c r="AW58" s="40">
        <v>0</v>
      </c>
      <c r="AX58" s="40">
        <v>0</v>
      </c>
      <c r="AY58" s="40">
        <v>0</v>
      </c>
      <c r="AZ58" s="40">
        <v>0</v>
      </c>
      <c r="BA58" s="18">
        <v>0</v>
      </c>
      <c r="BB58" s="18">
        <v>0</v>
      </c>
      <c r="BC58" s="18">
        <v>0</v>
      </c>
      <c r="BD58" s="18">
        <v>0</v>
      </c>
      <c r="BE58" s="18">
        <v>0</v>
      </c>
      <c r="BF58" s="18">
        <v>0</v>
      </c>
      <c r="BG58" s="18">
        <v>0</v>
      </c>
      <c r="BH58" s="18">
        <v>0</v>
      </c>
      <c r="BI58" s="18">
        <v>0</v>
      </c>
      <c r="BJ58" s="57">
        <v>0</v>
      </c>
      <c r="BK58" s="87">
        <v>0</v>
      </c>
      <c r="BL58" s="40">
        <v>0</v>
      </c>
      <c r="BM58" s="40">
        <v>0</v>
      </c>
      <c r="BN58" s="40">
        <v>0</v>
      </c>
      <c r="BO58" s="40">
        <v>0</v>
      </c>
      <c r="BP58" s="40">
        <v>0</v>
      </c>
      <c r="BQ58" s="40">
        <v>0</v>
      </c>
      <c r="BR58" s="40">
        <v>0</v>
      </c>
      <c r="BS58" s="40">
        <v>0</v>
      </c>
      <c r="BT58" s="40">
        <v>0</v>
      </c>
      <c r="BU58" s="40">
        <v>0</v>
      </c>
      <c r="BV58" s="40">
        <v>0</v>
      </c>
      <c r="BW58" s="40">
        <v>0</v>
      </c>
      <c r="BX58" s="40">
        <v>0</v>
      </c>
      <c r="BY58" s="88">
        <v>0</v>
      </c>
      <c r="BZ58" s="87">
        <v>0</v>
      </c>
      <c r="CA58" s="40">
        <v>0</v>
      </c>
      <c r="CB58" s="40">
        <v>0</v>
      </c>
      <c r="CC58" s="40">
        <v>0</v>
      </c>
      <c r="CD58" s="40">
        <v>0</v>
      </c>
      <c r="CE58" s="40">
        <v>0</v>
      </c>
      <c r="CF58" s="40">
        <v>0</v>
      </c>
      <c r="CG58" s="40">
        <v>0</v>
      </c>
      <c r="CH58" s="40">
        <v>0</v>
      </c>
      <c r="CI58" s="40">
        <v>0</v>
      </c>
      <c r="CJ58" s="40">
        <v>0</v>
      </c>
      <c r="CK58" s="40">
        <v>0</v>
      </c>
      <c r="CL58" s="40">
        <v>0</v>
      </c>
      <c r="CM58" s="40">
        <v>0</v>
      </c>
      <c r="CN58" s="88">
        <v>0</v>
      </c>
      <c r="CO58" s="87">
        <v>0</v>
      </c>
      <c r="CP58" s="40">
        <v>0</v>
      </c>
      <c r="CQ58" s="40">
        <v>0</v>
      </c>
      <c r="CR58" s="40">
        <v>0</v>
      </c>
      <c r="CS58" s="40">
        <v>0</v>
      </c>
      <c r="CT58" s="40">
        <v>0</v>
      </c>
      <c r="CU58" s="40">
        <v>0</v>
      </c>
      <c r="CV58" s="40">
        <v>0</v>
      </c>
      <c r="CW58" s="40">
        <v>0</v>
      </c>
      <c r="CX58" s="40">
        <v>0</v>
      </c>
      <c r="CY58" s="40">
        <v>0</v>
      </c>
      <c r="CZ58" s="40">
        <v>0</v>
      </c>
      <c r="DA58" s="40">
        <v>0</v>
      </c>
      <c r="DB58" s="40">
        <v>0</v>
      </c>
      <c r="DC58" s="88">
        <v>0</v>
      </c>
      <c r="DD58" s="87">
        <v>0</v>
      </c>
      <c r="DE58" s="40">
        <v>0</v>
      </c>
      <c r="DF58" s="40">
        <v>0</v>
      </c>
      <c r="DG58" s="40">
        <v>0</v>
      </c>
      <c r="DH58" s="40">
        <v>0</v>
      </c>
      <c r="DI58" s="40">
        <v>0</v>
      </c>
      <c r="DJ58" s="40">
        <v>0</v>
      </c>
      <c r="DK58" s="40">
        <v>0</v>
      </c>
      <c r="DL58" s="40">
        <v>0</v>
      </c>
      <c r="DM58" s="40">
        <v>0</v>
      </c>
      <c r="DN58" s="40">
        <v>0</v>
      </c>
      <c r="DO58" s="40">
        <v>0</v>
      </c>
      <c r="DP58" s="40">
        <v>0</v>
      </c>
      <c r="DQ58" s="40">
        <v>0</v>
      </c>
      <c r="DR58" s="88">
        <v>0</v>
      </c>
      <c r="DS58" s="87">
        <v>0</v>
      </c>
      <c r="DT58" s="40">
        <v>0</v>
      </c>
      <c r="DU58" s="40">
        <v>0</v>
      </c>
      <c r="DV58" s="40">
        <v>0</v>
      </c>
      <c r="DW58" s="40">
        <v>0</v>
      </c>
      <c r="DX58" s="40">
        <v>0</v>
      </c>
      <c r="DY58" s="40">
        <v>0</v>
      </c>
      <c r="DZ58" s="40">
        <v>0</v>
      </c>
      <c r="EA58" s="40">
        <v>0</v>
      </c>
      <c r="EB58" s="40">
        <v>0</v>
      </c>
      <c r="EC58" s="40">
        <v>0</v>
      </c>
      <c r="ED58" s="40">
        <v>0</v>
      </c>
      <c r="EE58" s="40">
        <v>0</v>
      </c>
      <c r="EF58" s="40">
        <v>0</v>
      </c>
      <c r="EG58" s="88">
        <v>0</v>
      </c>
      <c r="EH58" s="87">
        <v>0</v>
      </c>
      <c r="EI58" s="40">
        <v>0</v>
      </c>
      <c r="EJ58" s="40">
        <v>0</v>
      </c>
      <c r="EK58" s="40">
        <v>0</v>
      </c>
      <c r="EL58" s="40">
        <v>0</v>
      </c>
      <c r="EM58" s="40">
        <v>0</v>
      </c>
      <c r="EN58" s="40">
        <v>0</v>
      </c>
      <c r="EO58" s="40">
        <v>0</v>
      </c>
      <c r="EP58" s="40">
        <v>0</v>
      </c>
      <c r="EQ58" s="40">
        <v>0</v>
      </c>
      <c r="ER58" s="40">
        <v>0</v>
      </c>
      <c r="ES58" s="40">
        <v>0</v>
      </c>
      <c r="ET58" s="40">
        <v>0</v>
      </c>
      <c r="EU58" s="40">
        <v>0</v>
      </c>
      <c r="EV58" s="88">
        <v>0</v>
      </c>
      <c r="EW58" s="87">
        <v>0</v>
      </c>
      <c r="EX58" s="40">
        <v>0</v>
      </c>
      <c r="EY58" s="40">
        <v>0</v>
      </c>
      <c r="EZ58" s="40">
        <v>0</v>
      </c>
      <c r="FA58" s="40">
        <v>0</v>
      </c>
      <c r="FB58" s="40">
        <v>0</v>
      </c>
      <c r="FC58" s="40">
        <v>0</v>
      </c>
      <c r="FD58" s="40">
        <v>0</v>
      </c>
      <c r="FE58" s="40">
        <v>0</v>
      </c>
      <c r="FF58" s="40">
        <v>0</v>
      </c>
      <c r="FG58" s="40">
        <v>0</v>
      </c>
      <c r="FH58" s="40">
        <v>0</v>
      </c>
      <c r="FI58" s="40">
        <v>0</v>
      </c>
      <c r="FJ58" s="40">
        <v>0</v>
      </c>
      <c r="FK58" s="88">
        <v>0</v>
      </c>
      <c r="FL58" s="87">
        <v>0</v>
      </c>
      <c r="FM58" s="40">
        <v>0</v>
      </c>
      <c r="FN58" s="40">
        <v>0</v>
      </c>
      <c r="FO58" s="40">
        <v>0</v>
      </c>
      <c r="FP58" s="40">
        <v>0</v>
      </c>
      <c r="FQ58" s="40">
        <v>0</v>
      </c>
      <c r="FR58" s="40">
        <v>0</v>
      </c>
      <c r="FS58" s="40">
        <v>0</v>
      </c>
      <c r="FT58" s="40">
        <v>0</v>
      </c>
      <c r="FU58" s="40">
        <v>0</v>
      </c>
      <c r="FV58" s="40">
        <v>0</v>
      </c>
      <c r="FW58" s="40">
        <v>0</v>
      </c>
      <c r="FX58" s="40">
        <v>0</v>
      </c>
      <c r="FY58" s="40">
        <v>0</v>
      </c>
      <c r="FZ58" s="88">
        <v>0</v>
      </c>
      <c r="GA58" s="87">
        <v>0</v>
      </c>
      <c r="GB58" s="40">
        <v>0</v>
      </c>
      <c r="GC58" s="40">
        <v>0</v>
      </c>
      <c r="GD58" s="40">
        <v>0</v>
      </c>
      <c r="GE58" s="40">
        <v>0</v>
      </c>
      <c r="GF58" s="40">
        <v>0</v>
      </c>
      <c r="GG58" s="40">
        <v>0</v>
      </c>
      <c r="GH58" s="40">
        <v>0</v>
      </c>
      <c r="GI58" s="40">
        <v>0</v>
      </c>
      <c r="GJ58" s="40">
        <v>0</v>
      </c>
      <c r="GK58" s="40">
        <v>0</v>
      </c>
      <c r="GL58" s="40">
        <v>0</v>
      </c>
      <c r="GM58" s="40">
        <v>0</v>
      </c>
      <c r="GN58" s="40">
        <v>0</v>
      </c>
      <c r="GO58" s="88">
        <v>0</v>
      </c>
    </row>
    <row r="59" spans="1:197" x14ac:dyDescent="0.2">
      <c r="A59" s="70">
        <v>53</v>
      </c>
      <c r="B59" s="3" t="s">
        <v>44</v>
      </c>
      <c r="C59" s="87">
        <v>0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88">
        <v>0</v>
      </c>
      <c r="R59" s="87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0">
        <v>0</v>
      </c>
      <c r="AC59" s="40">
        <v>0</v>
      </c>
      <c r="AD59" s="40">
        <v>0</v>
      </c>
      <c r="AE59" s="40">
        <v>0</v>
      </c>
      <c r="AF59" s="88">
        <v>0</v>
      </c>
      <c r="AG59" s="87">
        <v>0</v>
      </c>
      <c r="AH59" s="40">
        <v>0</v>
      </c>
      <c r="AI59" s="40">
        <v>0</v>
      </c>
      <c r="AJ59" s="40">
        <v>0</v>
      </c>
      <c r="AK59" s="40">
        <v>0</v>
      </c>
      <c r="AL59" s="40">
        <v>0</v>
      </c>
      <c r="AM59" s="40">
        <v>0</v>
      </c>
      <c r="AN59" s="40">
        <v>0</v>
      </c>
      <c r="AO59" s="40">
        <v>0</v>
      </c>
      <c r="AP59" s="40">
        <v>0</v>
      </c>
      <c r="AQ59" s="40">
        <v>0</v>
      </c>
      <c r="AR59" s="40">
        <v>0</v>
      </c>
      <c r="AS59" s="40">
        <v>0</v>
      </c>
      <c r="AT59" s="40">
        <v>0</v>
      </c>
      <c r="AU59" s="88">
        <v>0</v>
      </c>
      <c r="AV59" s="87">
        <v>0</v>
      </c>
      <c r="AW59" s="40">
        <v>0</v>
      </c>
      <c r="AX59" s="40">
        <v>0</v>
      </c>
      <c r="AY59" s="40">
        <v>0</v>
      </c>
      <c r="AZ59" s="40">
        <v>0</v>
      </c>
      <c r="BA59" s="18">
        <v>0</v>
      </c>
      <c r="BB59" s="18">
        <v>0</v>
      </c>
      <c r="BC59" s="18">
        <v>0</v>
      </c>
      <c r="BD59" s="18">
        <v>0</v>
      </c>
      <c r="BE59" s="18">
        <v>0</v>
      </c>
      <c r="BF59" s="18">
        <v>0</v>
      </c>
      <c r="BG59" s="18">
        <v>0</v>
      </c>
      <c r="BH59" s="18">
        <v>0</v>
      </c>
      <c r="BI59" s="18">
        <v>0</v>
      </c>
      <c r="BJ59" s="57">
        <v>0</v>
      </c>
      <c r="BK59" s="87">
        <v>0</v>
      </c>
      <c r="BL59" s="40">
        <v>0</v>
      </c>
      <c r="BM59" s="40">
        <v>0</v>
      </c>
      <c r="BN59" s="40">
        <v>0</v>
      </c>
      <c r="BO59" s="40">
        <v>0</v>
      </c>
      <c r="BP59" s="40">
        <v>0</v>
      </c>
      <c r="BQ59" s="40">
        <v>0</v>
      </c>
      <c r="BR59" s="40">
        <v>0</v>
      </c>
      <c r="BS59" s="40">
        <v>0</v>
      </c>
      <c r="BT59" s="40">
        <v>0</v>
      </c>
      <c r="BU59" s="40">
        <v>0</v>
      </c>
      <c r="BV59" s="40">
        <v>0</v>
      </c>
      <c r="BW59" s="40">
        <v>0</v>
      </c>
      <c r="BX59" s="40">
        <v>0</v>
      </c>
      <c r="BY59" s="88">
        <v>0</v>
      </c>
      <c r="BZ59" s="87">
        <v>0</v>
      </c>
      <c r="CA59" s="40">
        <v>0</v>
      </c>
      <c r="CB59" s="40">
        <v>0</v>
      </c>
      <c r="CC59" s="40">
        <v>0</v>
      </c>
      <c r="CD59" s="40">
        <v>0</v>
      </c>
      <c r="CE59" s="40">
        <v>0</v>
      </c>
      <c r="CF59" s="40">
        <v>0</v>
      </c>
      <c r="CG59" s="40">
        <v>0</v>
      </c>
      <c r="CH59" s="40">
        <v>0</v>
      </c>
      <c r="CI59" s="40">
        <v>0</v>
      </c>
      <c r="CJ59" s="40">
        <v>0</v>
      </c>
      <c r="CK59" s="40">
        <v>0</v>
      </c>
      <c r="CL59" s="40">
        <v>0</v>
      </c>
      <c r="CM59" s="40">
        <v>0</v>
      </c>
      <c r="CN59" s="88">
        <v>0</v>
      </c>
      <c r="CO59" s="87">
        <v>0</v>
      </c>
      <c r="CP59" s="40">
        <v>0</v>
      </c>
      <c r="CQ59" s="40">
        <v>0</v>
      </c>
      <c r="CR59" s="40">
        <v>0</v>
      </c>
      <c r="CS59" s="40">
        <v>0</v>
      </c>
      <c r="CT59" s="40">
        <v>0</v>
      </c>
      <c r="CU59" s="40">
        <v>0</v>
      </c>
      <c r="CV59" s="40">
        <v>0</v>
      </c>
      <c r="CW59" s="40">
        <v>0</v>
      </c>
      <c r="CX59" s="40">
        <v>0</v>
      </c>
      <c r="CY59" s="40">
        <v>0</v>
      </c>
      <c r="CZ59" s="40">
        <v>0</v>
      </c>
      <c r="DA59" s="40">
        <v>0</v>
      </c>
      <c r="DB59" s="40">
        <v>0</v>
      </c>
      <c r="DC59" s="88">
        <v>0</v>
      </c>
      <c r="DD59" s="87">
        <v>0</v>
      </c>
      <c r="DE59" s="40">
        <v>0</v>
      </c>
      <c r="DF59" s="40">
        <v>0</v>
      </c>
      <c r="DG59" s="40">
        <v>0</v>
      </c>
      <c r="DH59" s="40">
        <v>0</v>
      </c>
      <c r="DI59" s="40">
        <v>0</v>
      </c>
      <c r="DJ59" s="40">
        <v>0</v>
      </c>
      <c r="DK59" s="40">
        <v>0</v>
      </c>
      <c r="DL59" s="40">
        <v>0</v>
      </c>
      <c r="DM59" s="40">
        <v>0</v>
      </c>
      <c r="DN59" s="40">
        <v>0</v>
      </c>
      <c r="DO59" s="40">
        <v>0</v>
      </c>
      <c r="DP59" s="40">
        <v>0</v>
      </c>
      <c r="DQ59" s="40">
        <v>0</v>
      </c>
      <c r="DR59" s="88">
        <v>0</v>
      </c>
      <c r="DS59" s="87">
        <v>0</v>
      </c>
      <c r="DT59" s="40">
        <v>0</v>
      </c>
      <c r="DU59" s="40">
        <v>0</v>
      </c>
      <c r="DV59" s="40">
        <v>0</v>
      </c>
      <c r="DW59" s="40">
        <v>0</v>
      </c>
      <c r="DX59" s="40">
        <v>0</v>
      </c>
      <c r="DY59" s="40">
        <v>0</v>
      </c>
      <c r="DZ59" s="40">
        <v>0</v>
      </c>
      <c r="EA59" s="40">
        <v>0</v>
      </c>
      <c r="EB59" s="40">
        <v>0</v>
      </c>
      <c r="EC59" s="40">
        <v>0</v>
      </c>
      <c r="ED59" s="40">
        <v>0</v>
      </c>
      <c r="EE59" s="40">
        <v>0</v>
      </c>
      <c r="EF59" s="40">
        <v>0</v>
      </c>
      <c r="EG59" s="88">
        <v>0</v>
      </c>
      <c r="EH59" s="87">
        <v>0</v>
      </c>
      <c r="EI59" s="40">
        <v>0</v>
      </c>
      <c r="EJ59" s="40">
        <v>0</v>
      </c>
      <c r="EK59" s="40">
        <v>0</v>
      </c>
      <c r="EL59" s="40">
        <v>0</v>
      </c>
      <c r="EM59" s="40">
        <v>0</v>
      </c>
      <c r="EN59" s="40">
        <v>0</v>
      </c>
      <c r="EO59" s="40">
        <v>0</v>
      </c>
      <c r="EP59" s="40">
        <v>0</v>
      </c>
      <c r="EQ59" s="40">
        <v>0</v>
      </c>
      <c r="ER59" s="40">
        <v>0</v>
      </c>
      <c r="ES59" s="40">
        <v>0</v>
      </c>
      <c r="ET59" s="40">
        <v>0</v>
      </c>
      <c r="EU59" s="40">
        <v>0</v>
      </c>
      <c r="EV59" s="88">
        <v>0</v>
      </c>
      <c r="EW59" s="87">
        <v>0</v>
      </c>
      <c r="EX59" s="40">
        <v>0</v>
      </c>
      <c r="EY59" s="40">
        <v>0</v>
      </c>
      <c r="EZ59" s="40">
        <v>0</v>
      </c>
      <c r="FA59" s="40">
        <v>0</v>
      </c>
      <c r="FB59" s="40">
        <v>0</v>
      </c>
      <c r="FC59" s="40">
        <v>0</v>
      </c>
      <c r="FD59" s="40">
        <v>0</v>
      </c>
      <c r="FE59" s="40">
        <v>0</v>
      </c>
      <c r="FF59" s="40">
        <v>0</v>
      </c>
      <c r="FG59" s="40">
        <v>0</v>
      </c>
      <c r="FH59" s="40">
        <v>0</v>
      </c>
      <c r="FI59" s="40">
        <v>0</v>
      </c>
      <c r="FJ59" s="40">
        <v>0</v>
      </c>
      <c r="FK59" s="88">
        <v>0</v>
      </c>
      <c r="FL59" s="87">
        <v>0</v>
      </c>
      <c r="FM59" s="40">
        <v>0</v>
      </c>
      <c r="FN59" s="40">
        <v>0</v>
      </c>
      <c r="FO59" s="40">
        <v>0</v>
      </c>
      <c r="FP59" s="40">
        <v>0</v>
      </c>
      <c r="FQ59" s="40">
        <v>0</v>
      </c>
      <c r="FR59" s="40">
        <v>0</v>
      </c>
      <c r="FS59" s="40">
        <v>0</v>
      </c>
      <c r="FT59" s="40">
        <v>0</v>
      </c>
      <c r="FU59" s="40">
        <v>0</v>
      </c>
      <c r="FV59" s="40">
        <v>0</v>
      </c>
      <c r="FW59" s="40">
        <v>0</v>
      </c>
      <c r="FX59" s="40">
        <v>0</v>
      </c>
      <c r="FY59" s="40">
        <v>0</v>
      </c>
      <c r="FZ59" s="88">
        <v>0</v>
      </c>
      <c r="GA59" s="87">
        <v>0</v>
      </c>
      <c r="GB59" s="40">
        <v>0</v>
      </c>
      <c r="GC59" s="40">
        <v>0</v>
      </c>
      <c r="GD59" s="40">
        <v>0</v>
      </c>
      <c r="GE59" s="40">
        <v>0</v>
      </c>
      <c r="GF59" s="40">
        <v>0</v>
      </c>
      <c r="GG59" s="40">
        <v>0</v>
      </c>
      <c r="GH59" s="40">
        <v>0</v>
      </c>
      <c r="GI59" s="40">
        <v>0</v>
      </c>
      <c r="GJ59" s="40">
        <v>0</v>
      </c>
      <c r="GK59" s="40">
        <v>0</v>
      </c>
      <c r="GL59" s="40">
        <v>0</v>
      </c>
      <c r="GM59" s="40">
        <v>0</v>
      </c>
      <c r="GN59" s="40">
        <v>0</v>
      </c>
      <c r="GO59" s="88">
        <v>0</v>
      </c>
    </row>
    <row r="60" spans="1:197" x14ac:dyDescent="0.2">
      <c r="A60" s="70">
        <v>54</v>
      </c>
      <c r="B60" s="8" t="s">
        <v>77</v>
      </c>
      <c r="C60" s="87">
        <v>0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88">
        <v>0</v>
      </c>
      <c r="R60" s="87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0">
        <v>0</v>
      </c>
      <c r="AC60" s="40">
        <v>0</v>
      </c>
      <c r="AD60" s="40">
        <v>0</v>
      </c>
      <c r="AE60" s="40">
        <v>0</v>
      </c>
      <c r="AF60" s="88">
        <v>0</v>
      </c>
      <c r="AG60" s="87">
        <v>0</v>
      </c>
      <c r="AH60" s="40">
        <v>0</v>
      </c>
      <c r="AI60" s="40">
        <v>0</v>
      </c>
      <c r="AJ60" s="40">
        <v>0</v>
      </c>
      <c r="AK60" s="40">
        <v>0</v>
      </c>
      <c r="AL60" s="40">
        <v>0</v>
      </c>
      <c r="AM60" s="40">
        <v>0</v>
      </c>
      <c r="AN60" s="40">
        <v>0</v>
      </c>
      <c r="AO60" s="40">
        <v>0</v>
      </c>
      <c r="AP60" s="40">
        <v>0</v>
      </c>
      <c r="AQ60" s="40">
        <v>0</v>
      </c>
      <c r="AR60" s="40">
        <v>0</v>
      </c>
      <c r="AS60" s="40">
        <v>0</v>
      </c>
      <c r="AT60" s="40">
        <v>0</v>
      </c>
      <c r="AU60" s="88">
        <v>0</v>
      </c>
      <c r="AV60" s="87">
        <v>0</v>
      </c>
      <c r="AW60" s="40">
        <v>0</v>
      </c>
      <c r="AX60" s="40">
        <v>0</v>
      </c>
      <c r="AY60" s="40">
        <v>0</v>
      </c>
      <c r="AZ60" s="40">
        <v>0</v>
      </c>
      <c r="BA60" s="18">
        <v>0</v>
      </c>
      <c r="BB60" s="18">
        <v>0</v>
      </c>
      <c r="BC60" s="18">
        <v>0</v>
      </c>
      <c r="BD60" s="18">
        <v>0</v>
      </c>
      <c r="BE60" s="18">
        <v>0</v>
      </c>
      <c r="BF60" s="18">
        <v>0</v>
      </c>
      <c r="BG60" s="18">
        <v>0</v>
      </c>
      <c r="BH60" s="18">
        <v>0</v>
      </c>
      <c r="BI60" s="18">
        <v>0</v>
      </c>
      <c r="BJ60" s="57">
        <v>0</v>
      </c>
      <c r="BK60" s="87">
        <v>0</v>
      </c>
      <c r="BL60" s="40">
        <v>0</v>
      </c>
      <c r="BM60" s="40">
        <v>0</v>
      </c>
      <c r="BN60" s="40">
        <v>0</v>
      </c>
      <c r="BO60" s="40">
        <v>0</v>
      </c>
      <c r="BP60" s="40">
        <v>0</v>
      </c>
      <c r="BQ60" s="40">
        <v>0</v>
      </c>
      <c r="BR60" s="40">
        <v>0</v>
      </c>
      <c r="BS60" s="40">
        <v>0</v>
      </c>
      <c r="BT60" s="40">
        <v>0</v>
      </c>
      <c r="BU60" s="40">
        <v>0</v>
      </c>
      <c r="BV60" s="40">
        <v>0</v>
      </c>
      <c r="BW60" s="40">
        <v>0</v>
      </c>
      <c r="BX60" s="40">
        <v>0</v>
      </c>
      <c r="BY60" s="88">
        <v>0</v>
      </c>
      <c r="BZ60" s="87">
        <v>0</v>
      </c>
      <c r="CA60" s="40">
        <v>0</v>
      </c>
      <c r="CB60" s="40">
        <v>0</v>
      </c>
      <c r="CC60" s="40">
        <v>0</v>
      </c>
      <c r="CD60" s="40">
        <v>0</v>
      </c>
      <c r="CE60" s="40">
        <v>0</v>
      </c>
      <c r="CF60" s="40">
        <v>0</v>
      </c>
      <c r="CG60" s="40">
        <v>0</v>
      </c>
      <c r="CH60" s="40">
        <v>0</v>
      </c>
      <c r="CI60" s="40">
        <v>0</v>
      </c>
      <c r="CJ60" s="40">
        <v>0</v>
      </c>
      <c r="CK60" s="40">
        <v>0</v>
      </c>
      <c r="CL60" s="40">
        <v>0</v>
      </c>
      <c r="CM60" s="40">
        <v>0</v>
      </c>
      <c r="CN60" s="88">
        <v>0</v>
      </c>
      <c r="CO60" s="87">
        <v>0</v>
      </c>
      <c r="CP60" s="40">
        <v>0</v>
      </c>
      <c r="CQ60" s="40">
        <v>0</v>
      </c>
      <c r="CR60" s="40">
        <v>0</v>
      </c>
      <c r="CS60" s="40">
        <v>0</v>
      </c>
      <c r="CT60" s="40">
        <v>0</v>
      </c>
      <c r="CU60" s="40">
        <v>0</v>
      </c>
      <c r="CV60" s="40">
        <v>0</v>
      </c>
      <c r="CW60" s="40">
        <v>0</v>
      </c>
      <c r="CX60" s="40">
        <v>0</v>
      </c>
      <c r="CY60" s="40">
        <v>0</v>
      </c>
      <c r="CZ60" s="40">
        <v>0</v>
      </c>
      <c r="DA60" s="40">
        <v>0</v>
      </c>
      <c r="DB60" s="40">
        <v>0</v>
      </c>
      <c r="DC60" s="88">
        <v>0</v>
      </c>
      <c r="DD60" s="87">
        <v>0</v>
      </c>
      <c r="DE60" s="40">
        <v>0</v>
      </c>
      <c r="DF60" s="40">
        <v>0</v>
      </c>
      <c r="DG60" s="40">
        <v>0</v>
      </c>
      <c r="DH60" s="40">
        <v>0</v>
      </c>
      <c r="DI60" s="40">
        <v>0</v>
      </c>
      <c r="DJ60" s="40">
        <v>0</v>
      </c>
      <c r="DK60" s="40">
        <v>0</v>
      </c>
      <c r="DL60" s="40">
        <v>0</v>
      </c>
      <c r="DM60" s="40">
        <v>0</v>
      </c>
      <c r="DN60" s="40">
        <v>0</v>
      </c>
      <c r="DO60" s="40">
        <v>0</v>
      </c>
      <c r="DP60" s="40">
        <v>0</v>
      </c>
      <c r="DQ60" s="40">
        <v>0</v>
      </c>
      <c r="DR60" s="88">
        <v>0</v>
      </c>
      <c r="DS60" s="87">
        <v>0</v>
      </c>
      <c r="DT60" s="40">
        <v>0</v>
      </c>
      <c r="DU60" s="40">
        <v>0</v>
      </c>
      <c r="DV60" s="40">
        <v>0</v>
      </c>
      <c r="DW60" s="40">
        <v>0</v>
      </c>
      <c r="DX60" s="40">
        <v>0</v>
      </c>
      <c r="DY60" s="40">
        <v>0</v>
      </c>
      <c r="DZ60" s="40">
        <v>0</v>
      </c>
      <c r="EA60" s="40">
        <v>0</v>
      </c>
      <c r="EB60" s="40">
        <v>0</v>
      </c>
      <c r="EC60" s="40">
        <v>0</v>
      </c>
      <c r="ED60" s="40">
        <v>0</v>
      </c>
      <c r="EE60" s="40">
        <v>0</v>
      </c>
      <c r="EF60" s="40">
        <v>0</v>
      </c>
      <c r="EG60" s="88">
        <v>0</v>
      </c>
      <c r="EH60" s="87">
        <v>0</v>
      </c>
      <c r="EI60" s="40">
        <v>0</v>
      </c>
      <c r="EJ60" s="40">
        <v>0</v>
      </c>
      <c r="EK60" s="40">
        <v>0</v>
      </c>
      <c r="EL60" s="40">
        <v>0</v>
      </c>
      <c r="EM60" s="40">
        <v>0</v>
      </c>
      <c r="EN60" s="40">
        <v>0</v>
      </c>
      <c r="EO60" s="40">
        <v>0</v>
      </c>
      <c r="EP60" s="40">
        <v>0</v>
      </c>
      <c r="EQ60" s="40">
        <v>0</v>
      </c>
      <c r="ER60" s="40">
        <v>0</v>
      </c>
      <c r="ES60" s="40">
        <v>0</v>
      </c>
      <c r="ET60" s="40">
        <v>0</v>
      </c>
      <c r="EU60" s="40">
        <v>0</v>
      </c>
      <c r="EV60" s="88">
        <v>0</v>
      </c>
      <c r="EW60" s="87">
        <v>0</v>
      </c>
      <c r="EX60" s="40">
        <v>0</v>
      </c>
      <c r="EY60" s="40">
        <v>0</v>
      </c>
      <c r="EZ60" s="40">
        <v>0</v>
      </c>
      <c r="FA60" s="40">
        <v>0</v>
      </c>
      <c r="FB60" s="40">
        <v>0</v>
      </c>
      <c r="FC60" s="40">
        <v>0</v>
      </c>
      <c r="FD60" s="40">
        <v>0</v>
      </c>
      <c r="FE60" s="40">
        <v>0</v>
      </c>
      <c r="FF60" s="40">
        <v>0</v>
      </c>
      <c r="FG60" s="40">
        <v>0</v>
      </c>
      <c r="FH60" s="40">
        <v>0</v>
      </c>
      <c r="FI60" s="40">
        <v>0</v>
      </c>
      <c r="FJ60" s="40">
        <v>0</v>
      </c>
      <c r="FK60" s="88">
        <v>0</v>
      </c>
      <c r="FL60" s="87">
        <v>0</v>
      </c>
      <c r="FM60" s="40">
        <v>0</v>
      </c>
      <c r="FN60" s="40">
        <v>0</v>
      </c>
      <c r="FO60" s="40">
        <v>0</v>
      </c>
      <c r="FP60" s="40">
        <v>0</v>
      </c>
      <c r="FQ60" s="40">
        <v>0</v>
      </c>
      <c r="FR60" s="40">
        <v>0</v>
      </c>
      <c r="FS60" s="40">
        <v>0</v>
      </c>
      <c r="FT60" s="40">
        <v>0</v>
      </c>
      <c r="FU60" s="40">
        <v>0</v>
      </c>
      <c r="FV60" s="40">
        <v>0</v>
      </c>
      <c r="FW60" s="40">
        <v>0</v>
      </c>
      <c r="FX60" s="40">
        <v>0</v>
      </c>
      <c r="FY60" s="40">
        <v>0</v>
      </c>
      <c r="FZ60" s="88">
        <v>0</v>
      </c>
      <c r="GA60" s="87">
        <v>0</v>
      </c>
      <c r="GB60" s="40">
        <v>0</v>
      </c>
      <c r="GC60" s="40">
        <v>0</v>
      </c>
      <c r="GD60" s="40">
        <v>0</v>
      </c>
      <c r="GE60" s="40">
        <v>0</v>
      </c>
      <c r="GF60" s="40">
        <v>0</v>
      </c>
      <c r="GG60" s="40">
        <v>0</v>
      </c>
      <c r="GH60" s="40">
        <v>0</v>
      </c>
      <c r="GI60" s="40">
        <v>0</v>
      </c>
      <c r="GJ60" s="40">
        <v>0</v>
      </c>
      <c r="GK60" s="40">
        <v>0</v>
      </c>
      <c r="GL60" s="40">
        <v>0</v>
      </c>
      <c r="GM60" s="40">
        <v>0</v>
      </c>
      <c r="GN60" s="40">
        <v>0</v>
      </c>
      <c r="GO60" s="88">
        <v>0</v>
      </c>
    </row>
    <row r="61" spans="1:197" x14ac:dyDescent="0.2">
      <c r="A61" s="70">
        <v>55</v>
      </c>
      <c r="B61" s="3" t="s">
        <v>46</v>
      </c>
      <c r="C61" s="87">
        <v>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88">
        <v>0</v>
      </c>
      <c r="R61" s="87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0">
        <v>0</v>
      </c>
      <c r="AC61" s="40">
        <v>0</v>
      </c>
      <c r="AD61" s="40">
        <v>0</v>
      </c>
      <c r="AE61" s="40">
        <v>0</v>
      </c>
      <c r="AF61" s="88">
        <v>0</v>
      </c>
      <c r="AG61" s="87">
        <v>0</v>
      </c>
      <c r="AH61" s="40">
        <v>0</v>
      </c>
      <c r="AI61" s="40">
        <v>0</v>
      </c>
      <c r="AJ61" s="40">
        <v>0</v>
      </c>
      <c r="AK61" s="40">
        <v>0</v>
      </c>
      <c r="AL61" s="40">
        <v>0</v>
      </c>
      <c r="AM61" s="40">
        <v>0</v>
      </c>
      <c r="AN61" s="40">
        <v>0</v>
      </c>
      <c r="AO61" s="40">
        <v>0</v>
      </c>
      <c r="AP61" s="40">
        <v>0</v>
      </c>
      <c r="AQ61" s="40">
        <v>0</v>
      </c>
      <c r="AR61" s="40">
        <v>0</v>
      </c>
      <c r="AS61" s="40">
        <v>0</v>
      </c>
      <c r="AT61" s="40">
        <v>0</v>
      </c>
      <c r="AU61" s="88">
        <v>0</v>
      </c>
      <c r="AV61" s="87">
        <v>0</v>
      </c>
      <c r="AW61" s="40">
        <v>0</v>
      </c>
      <c r="AX61" s="40">
        <v>0</v>
      </c>
      <c r="AY61" s="40">
        <v>0</v>
      </c>
      <c r="AZ61" s="40">
        <v>0</v>
      </c>
      <c r="BA61" s="18">
        <v>0</v>
      </c>
      <c r="BB61" s="18">
        <v>0</v>
      </c>
      <c r="BC61" s="18">
        <v>0</v>
      </c>
      <c r="BD61" s="18">
        <v>0</v>
      </c>
      <c r="BE61" s="18">
        <v>0</v>
      </c>
      <c r="BF61" s="18">
        <v>0</v>
      </c>
      <c r="BG61" s="18">
        <v>0</v>
      </c>
      <c r="BH61" s="18">
        <v>0</v>
      </c>
      <c r="BI61" s="18">
        <v>0</v>
      </c>
      <c r="BJ61" s="57">
        <v>0</v>
      </c>
      <c r="BK61" s="87">
        <v>0</v>
      </c>
      <c r="BL61" s="40">
        <v>0</v>
      </c>
      <c r="BM61" s="40">
        <v>0</v>
      </c>
      <c r="BN61" s="40">
        <v>0</v>
      </c>
      <c r="BO61" s="40">
        <v>0</v>
      </c>
      <c r="BP61" s="40">
        <v>0</v>
      </c>
      <c r="BQ61" s="40">
        <v>0</v>
      </c>
      <c r="BR61" s="40">
        <v>0</v>
      </c>
      <c r="BS61" s="40">
        <v>0</v>
      </c>
      <c r="BT61" s="40">
        <v>0</v>
      </c>
      <c r="BU61" s="40">
        <v>0</v>
      </c>
      <c r="BV61" s="40">
        <v>0</v>
      </c>
      <c r="BW61" s="40">
        <v>0</v>
      </c>
      <c r="BX61" s="40">
        <v>0</v>
      </c>
      <c r="BY61" s="88">
        <v>0</v>
      </c>
      <c r="BZ61" s="87">
        <v>0</v>
      </c>
      <c r="CA61" s="40">
        <v>0</v>
      </c>
      <c r="CB61" s="40">
        <v>0</v>
      </c>
      <c r="CC61" s="40">
        <v>0</v>
      </c>
      <c r="CD61" s="40">
        <v>0</v>
      </c>
      <c r="CE61" s="40">
        <v>0</v>
      </c>
      <c r="CF61" s="40">
        <v>0</v>
      </c>
      <c r="CG61" s="40">
        <v>0</v>
      </c>
      <c r="CH61" s="40">
        <v>0</v>
      </c>
      <c r="CI61" s="40">
        <v>0</v>
      </c>
      <c r="CJ61" s="40">
        <v>0</v>
      </c>
      <c r="CK61" s="40">
        <v>0</v>
      </c>
      <c r="CL61" s="40">
        <v>0</v>
      </c>
      <c r="CM61" s="40">
        <v>0</v>
      </c>
      <c r="CN61" s="88">
        <v>0</v>
      </c>
      <c r="CO61" s="87">
        <v>0</v>
      </c>
      <c r="CP61" s="40">
        <v>0</v>
      </c>
      <c r="CQ61" s="40">
        <v>0</v>
      </c>
      <c r="CR61" s="40">
        <v>0</v>
      </c>
      <c r="CS61" s="40">
        <v>0</v>
      </c>
      <c r="CT61" s="40">
        <v>0</v>
      </c>
      <c r="CU61" s="40">
        <v>0</v>
      </c>
      <c r="CV61" s="40">
        <v>0</v>
      </c>
      <c r="CW61" s="40">
        <v>0</v>
      </c>
      <c r="CX61" s="40">
        <v>0</v>
      </c>
      <c r="CY61" s="40">
        <v>0</v>
      </c>
      <c r="CZ61" s="40">
        <v>0</v>
      </c>
      <c r="DA61" s="40">
        <v>0</v>
      </c>
      <c r="DB61" s="40">
        <v>0</v>
      </c>
      <c r="DC61" s="88">
        <v>0</v>
      </c>
      <c r="DD61" s="87">
        <v>0</v>
      </c>
      <c r="DE61" s="40">
        <v>0</v>
      </c>
      <c r="DF61" s="40">
        <v>0</v>
      </c>
      <c r="DG61" s="40">
        <v>0</v>
      </c>
      <c r="DH61" s="40">
        <v>0</v>
      </c>
      <c r="DI61" s="40">
        <v>0</v>
      </c>
      <c r="DJ61" s="40">
        <v>0</v>
      </c>
      <c r="DK61" s="40">
        <v>0</v>
      </c>
      <c r="DL61" s="40">
        <v>0</v>
      </c>
      <c r="DM61" s="40">
        <v>0</v>
      </c>
      <c r="DN61" s="40">
        <v>0</v>
      </c>
      <c r="DO61" s="40">
        <v>0</v>
      </c>
      <c r="DP61" s="40">
        <v>0</v>
      </c>
      <c r="DQ61" s="40">
        <v>0</v>
      </c>
      <c r="DR61" s="88">
        <v>0</v>
      </c>
      <c r="DS61" s="87">
        <v>0</v>
      </c>
      <c r="DT61" s="40">
        <v>0</v>
      </c>
      <c r="DU61" s="40">
        <v>0</v>
      </c>
      <c r="DV61" s="40">
        <v>0</v>
      </c>
      <c r="DW61" s="40">
        <v>0</v>
      </c>
      <c r="DX61" s="40">
        <v>0</v>
      </c>
      <c r="DY61" s="40">
        <v>0</v>
      </c>
      <c r="DZ61" s="40">
        <v>0</v>
      </c>
      <c r="EA61" s="40">
        <v>0</v>
      </c>
      <c r="EB61" s="40">
        <v>0</v>
      </c>
      <c r="EC61" s="40">
        <v>0</v>
      </c>
      <c r="ED61" s="40">
        <v>0</v>
      </c>
      <c r="EE61" s="40">
        <v>0</v>
      </c>
      <c r="EF61" s="40">
        <v>0</v>
      </c>
      <c r="EG61" s="88">
        <v>0</v>
      </c>
      <c r="EH61" s="87">
        <v>0</v>
      </c>
      <c r="EI61" s="40">
        <v>0</v>
      </c>
      <c r="EJ61" s="40">
        <v>0</v>
      </c>
      <c r="EK61" s="40">
        <v>0</v>
      </c>
      <c r="EL61" s="40">
        <v>0</v>
      </c>
      <c r="EM61" s="40">
        <v>0</v>
      </c>
      <c r="EN61" s="40">
        <v>0</v>
      </c>
      <c r="EO61" s="40">
        <v>0</v>
      </c>
      <c r="EP61" s="40">
        <v>0</v>
      </c>
      <c r="EQ61" s="40">
        <v>0</v>
      </c>
      <c r="ER61" s="40">
        <v>0</v>
      </c>
      <c r="ES61" s="40">
        <v>0</v>
      </c>
      <c r="ET61" s="40">
        <v>0</v>
      </c>
      <c r="EU61" s="40">
        <v>0</v>
      </c>
      <c r="EV61" s="88">
        <v>0</v>
      </c>
      <c r="EW61" s="87">
        <v>0</v>
      </c>
      <c r="EX61" s="40">
        <v>0</v>
      </c>
      <c r="EY61" s="40">
        <v>0</v>
      </c>
      <c r="EZ61" s="40">
        <v>0</v>
      </c>
      <c r="FA61" s="40">
        <v>0</v>
      </c>
      <c r="FB61" s="40">
        <v>0</v>
      </c>
      <c r="FC61" s="40">
        <v>0</v>
      </c>
      <c r="FD61" s="40">
        <v>0</v>
      </c>
      <c r="FE61" s="40">
        <v>0</v>
      </c>
      <c r="FF61" s="40">
        <v>0</v>
      </c>
      <c r="FG61" s="40">
        <v>0</v>
      </c>
      <c r="FH61" s="40">
        <v>0</v>
      </c>
      <c r="FI61" s="40">
        <v>0</v>
      </c>
      <c r="FJ61" s="40">
        <v>0</v>
      </c>
      <c r="FK61" s="88">
        <v>0</v>
      </c>
      <c r="FL61" s="87">
        <v>0</v>
      </c>
      <c r="FM61" s="40">
        <v>0</v>
      </c>
      <c r="FN61" s="40">
        <v>0</v>
      </c>
      <c r="FO61" s="40">
        <v>0</v>
      </c>
      <c r="FP61" s="40">
        <v>0</v>
      </c>
      <c r="FQ61" s="40">
        <v>0</v>
      </c>
      <c r="FR61" s="40">
        <v>0</v>
      </c>
      <c r="FS61" s="40">
        <v>0</v>
      </c>
      <c r="FT61" s="40">
        <v>0</v>
      </c>
      <c r="FU61" s="40">
        <v>0</v>
      </c>
      <c r="FV61" s="40">
        <v>0</v>
      </c>
      <c r="FW61" s="40">
        <v>0</v>
      </c>
      <c r="FX61" s="40">
        <v>0</v>
      </c>
      <c r="FY61" s="40">
        <v>0</v>
      </c>
      <c r="FZ61" s="88">
        <v>0</v>
      </c>
      <c r="GA61" s="87">
        <v>0</v>
      </c>
      <c r="GB61" s="40">
        <v>0</v>
      </c>
      <c r="GC61" s="40">
        <v>0</v>
      </c>
      <c r="GD61" s="40">
        <v>0</v>
      </c>
      <c r="GE61" s="40">
        <v>0</v>
      </c>
      <c r="GF61" s="40">
        <v>0</v>
      </c>
      <c r="GG61" s="40">
        <v>0</v>
      </c>
      <c r="GH61" s="40">
        <v>0</v>
      </c>
      <c r="GI61" s="40">
        <v>0</v>
      </c>
      <c r="GJ61" s="40">
        <v>0</v>
      </c>
      <c r="GK61" s="40">
        <v>0</v>
      </c>
      <c r="GL61" s="40">
        <v>0</v>
      </c>
      <c r="GM61" s="40">
        <v>0</v>
      </c>
      <c r="GN61" s="40">
        <v>0</v>
      </c>
      <c r="GO61" s="88">
        <v>0</v>
      </c>
    </row>
    <row r="62" spans="1:197" x14ac:dyDescent="0.2">
      <c r="A62" s="70">
        <v>56</v>
      </c>
      <c r="B62" s="8" t="s">
        <v>48</v>
      </c>
      <c r="C62" s="87">
        <v>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88">
        <v>0</v>
      </c>
      <c r="R62" s="87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0">
        <v>0</v>
      </c>
      <c r="AC62" s="40">
        <v>0</v>
      </c>
      <c r="AD62" s="40">
        <v>0</v>
      </c>
      <c r="AE62" s="40">
        <v>0</v>
      </c>
      <c r="AF62" s="88">
        <v>0</v>
      </c>
      <c r="AG62" s="87">
        <v>0</v>
      </c>
      <c r="AH62" s="40">
        <v>0</v>
      </c>
      <c r="AI62" s="40">
        <v>0</v>
      </c>
      <c r="AJ62" s="40">
        <v>0</v>
      </c>
      <c r="AK62" s="40">
        <v>0</v>
      </c>
      <c r="AL62" s="40">
        <v>0</v>
      </c>
      <c r="AM62" s="40">
        <v>0</v>
      </c>
      <c r="AN62" s="40">
        <v>0</v>
      </c>
      <c r="AO62" s="40">
        <v>0</v>
      </c>
      <c r="AP62" s="40">
        <v>0</v>
      </c>
      <c r="AQ62" s="40">
        <v>0</v>
      </c>
      <c r="AR62" s="40">
        <v>0</v>
      </c>
      <c r="AS62" s="40">
        <v>0</v>
      </c>
      <c r="AT62" s="40">
        <v>0</v>
      </c>
      <c r="AU62" s="88">
        <v>0</v>
      </c>
      <c r="AV62" s="87">
        <v>0</v>
      </c>
      <c r="AW62" s="40">
        <v>0</v>
      </c>
      <c r="AX62" s="40">
        <v>0</v>
      </c>
      <c r="AY62" s="40">
        <v>0</v>
      </c>
      <c r="AZ62" s="40">
        <v>0</v>
      </c>
      <c r="BA62" s="18">
        <v>0</v>
      </c>
      <c r="BB62" s="18">
        <v>0</v>
      </c>
      <c r="BC62" s="18">
        <v>0</v>
      </c>
      <c r="BD62" s="18">
        <v>0</v>
      </c>
      <c r="BE62" s="18">
        <v>0</v>
      </c>
      <c r="BF62" s="18">
        <v>0</v>
      </c>
      <c r="BG62" s="18">
        <v>0</v>
      </c>
      <c r="BH62" s="18">
        <v>0</v>
      </c>
      <c r="BI62" s="18">
        <v>0</v>
      </c>
      <c r="BJ62" s="57">
        <v>0</v>
      </c>
      <c r="BK62" s="87">
        <v>0</v>
      </c>
      <c r="BL62" s="40">
        <v>0</v>
      </c>
      <c r="BM62" s="40">
        <v>0</v>
      </c>
      <c r="BN62" s="40">
        <v>0</v>
      </c>
      <c r="BO62" s="40">
        <v>0</v>
      </c>
      <c r="BP62" s="40">
        <v>0</v>
      </c>
      <c r="BQ62" s="40">
        <v>0</v>
      </c>
      <c r="BR62" s="40">
        <v>0</v>
      </c>
      <c r="BS62" s="40">
        <v>0</v>
      </c>
      <c r="BT62" s="40">
        <v>0</v>
      </c>
      <c r="BU62" s="40">
        <v>0</v>
      </c>
      <c r="BV62" s="40">
        <v>0</v>
      </c>
      <c r="BW62" s="40">
        <v>0</v>
      </c>
      <c r="BX62" s="40">
        <v>0</v>
      </c>
      <c r="BY62" s="88">
        <v>0</v>
      </c>
      <c r="BZ62" s="87">
        <v>0</v>
      </c>
      <c r="CA62" s="40">
        <v>0</v>
      </c>
      <c r="CB62" s="40">
        <v>0</v>
      </c>
      <c r="CC62" s="40">
        <v>0</v>
      </c>
      <c r="CD62" s="40">
        <v>0</v>
      </c>
      <c r="CE62" s="40">
        <v>0</v>
      </c>
      <c r="CF62" s="40">
        <v>0</v>
      </c>
      <c r="CG62" s="40">
        <v>0</v>
      </c>
      <c r="CH62" s="40">
        <v>0</v>
      </c>
      <c r="CI62" s="40">
        <v>0</v>
      </c>
      <c r="CJ62" s="40">
        <v>0</v>
      </c>
      <c r="CK62" s="40">
        <v>0</v>
      </c>
      <c r="CL62" s="40">
        <v>0</v>
      </c>
      <c r="CM62" s="40">
        <v>0</v>
      </c>
      <c r="CN62" s="88">
        <v>0</v>
      </c>
      <c r="CO62" s="87">
        <v>0</v>
      </c>
      <c r="CP62" s="40">
        <v>0</v>
      </c>
      <c r="CQ62" s="40">
        <v>0</v>
      </c>
      <c r="CR62" s="40">
        <v>0</v>
      </c>
      <c r="CS62" s="40">
        <v>0</v>
      </c>
      <c r="CT62" s="40">
        <v>0</v>
      </c>
      <c r="CU62" s="40">
        <v>0</v>
      </c>
      <c r="CV62" s="40">
        <v>0</v>
      </c>
      <c r="CW62" s="40">
        <v>0</v>
      </c>
      <c r="CX62" s="40">
        <v>0</v>
      </c>
      <c r="CY62" s="40">
        <v>0</v>
      </c>
      <c r="CZ62" s="40">
        <v>0</v>
      </c>
      <c r="DA62" s="40">
        <v>0</v>
      </c>
      <c r="DB62" s="40">
        <v>0</v>
      </c>
      <c r="DC62" s="88">
        <v>0</v>
      </c>
      <c r="DD62" s="87">
        <v>0</v>
      </c>
      <c r="DE62" s="40">
        <v>0</v>
      </c>
      <c r="DF62" s="40">
        <v>0</v>
      </c>
      <c r="DG62" s="40">
        <v>0</v>
      </c>
      <c r="DH62" s="40">
        <v>0</v>
      </c>
      <c r="DI62" s="40">
        <v>0</v>
      </c>
      <c r="DJ62" s="40">
        <v>0</v>
      </c>
      <c r="DK62" s="40">
        <v>0</v>
      </c>
      <c r="DL62" s="40">
        <v>0</v>
      </c>
      <c r="DM62" s="40">
        <v>0</v>
      </c>
      <c r="DN62" s="40">
        <v>0</v>
      </c>
      <c r="DO62" s="40">
        <v>0</v>
      </c>
      <c r="DP62" s="40">
        <v>0</v>
      </c>
      <c r="DQ62" s="40">
        <v>0</v>
      </c>
      <c r="DR62" s="88">
        <v>0</v>
      </c>
      <c r="DS62" s="87">
        <v>0</v>
      </c>
      <c r="DT62" s="40">
        <v>0</v>
      </c>
      <c r="DU62" s="40">
        <v>0</v>
      </c>
      <c r="DV62" s="40">
        <v>0</v>
      </c>
      <c r="DW62" s="40">
        <v>0</v>
      </c>
      <c r="DX62" s="40">
        <v>0</v>
      </c>
      <c r="DY62" s="40">
        <v>0</v>
      </c>
      <c r="DZ62" s="40">
        <v>0</v>
      </c>
      <c r="EA62" s="40">
        <v>0</v>
      </c>
      <c r="EB62" s="40">
        <v>0</v>
      </c>
      <c r="EC62" s="40">
        <v>0</v>
      </c>
      <c r="ED62" s="40">
        <v>0</v>
      </c>
      <c r="EE62" s="40">
        <v>0</v>
      </c>
      <c r="EF62" s="40">
        <v>0</v>
      </c>
      <c r="EG62" s="88">
        <v>0</v>
      </c>
      <c r="EH62" s="87">
        <v>0</v>
      </c>
      <c r="EI62" s="40">
        <v>0</v>
      </c>
      <c r="EJ62" s="40">
        <v>0</v>
      </c>
      <c r="EK62" s="40">
        <v>0</v>
      </c>
      <c r="EL62" s="40">
        <v>0</v>
      </c>
      <c r="EM62" s="40">
        <v>0</v>
      </c>
      <c r="EN62" s="40">
        <v>0</v>
      </c>
      <c r="EO62" s="40">
        <v>0</v>
      </c>
      <c r="EP62" s="40">
        <v>0</v>
      </c>
      <c r="EQ62" s="40">
        <v>0</v>
      </c>
      <c r="ER62" s="40">
        <v>0</v>
      </c>
      <c r="ES62" s="40">
        <v>0</v>
      </c>
      <c r="ET62" s="40">
        <v>0</v>
      </c>
      <c r="EU62" s="40">
        <v>0</v>
      </c>
      <c r="EV62" s="88">
        <v>0</v>
      </c>
      <c r="EW62" s="87">
        <v>0</v>
      </c>
      <c r="EX62" s="40">
        <v>0</v>
      </c>
      <c r="EY62" s="40">
        <v>0</v>
      </c>
      <c r="EZ62" s="40">
        <v>0</v>
      </c>
      <c r="FA62" s="40">
        <v>0</v>
      </c>
      <c r="FB62" s="40">
        <v>0</v>
      </c>
      <c r="FC62" s="40">
        <v>0</v>
      </c>
      <c r="FD62" s="40">
        <v>0</v>
      </c>
      <c r="FE62" s="40">
        <v>0</v>
      </c>
      <c r="FF62" s="40">
        <v>0</v>
      </c>
      <c r="FG62" s="40">
        <v>0</v>
      </c>
      <c r="FH62" s="40">
        <v>0</v>
      </c>
      <c r="FI62" s="40">
        <v>0</v>
      </c>
      <c r="FJ62" s="40">
        <v>0</v>
      </c>
      <c r="FK62" s="88">
        <v>0</v>
      </c>
      <c r="FL62" s="87">
        <v>0</v>
      </c>
      <c r="FM62" s="40">
        <v>0</v>
      </c>
      <c r="FN62" s="40">
        <v>0</v>
      </c>
      <c r="FO62" s="40">
        <v>0</v>
      </c>
      <c r="FP62" s="40">
        <v>0</v>
      </c>
      <c r="FQ62" s="40">
        <v>0</v>
      </c>
      <c r="FR62" s="40">
        <v>0</v>
      </c>
      <c r="FS62" s="40">
        <v>0</v>
      </c>
      <c r="FT62" s="40">
        <v>0</v>
      </c>
      <c r="FU62" s="40">
        <v>0</v>
      </c>
      <c r="FV62" s="40">
        <v>0</v>
      </c>
      <c r="FW62" s="40">
        <v>0</v>
      </c>
      <c r="FX62" s="40">
        <v>0</v>
      </c>
      <c r="FY62" s="40">
        <v>0</v>
      </c>
      <c r="FZ62" s="88">
        <v>0</v>
      </c>
      <c r="GA62" s="87">
        <v>0</v>
      </c>
      <c r="GB62" s="40">
        <v>0</v>
      </c>
      <c r="GC62" s="40">
        <v>0</v>
      </c>
      <c r="GD62" s="40">
        <v>0</v>
      </c>
      <c r="GE62" s="40">
        <v>0</v>
      </c>
      <c r="GF62" s="40">
        <v>0</v>
      </c>
      <c r="GG62" s="40">
        <v>0</v>
      </c>
      <c r="GH62" s="40">
        <v>0</v>
      </c>
      <c r="GI62" s="40">
        <v>0</v>
      </c>
      <c r="GJ62" s="40">
        <v>0</v>
      </c>
      <c r="GK62" s="40">
        <v>0</v>
      </c>
      <c r="GL62" s="40">
        <v>0</v>
      </c>
      <c r="GM62" s="40">
        <v>0</v>
      </c>
      <c r="GN62" s="40">
        <v>0</v>
      </c>
      <c r="GO62" s="88">
        <v>0</v>
      </c>
    </row>
    <row r="63" spans="1:197" x14ac:dyDescent="0.2">
      <c r="A63" s="70">
        <v>57</v>
      </c>
      <c r="B63" s="8" t="s">
        <v>51</v>
      </c>
      <c r="C63" s="87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88">
        <v>0</v>
      </c>
      <c r="R63" s="87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0">
        <v>0</v>
      </c>
      <c r="AC63" s="40">
        <v>0</v>
      </c>
      <c r="AD63" s="40">
        <v>0</v>
      </c>
      <c r="AE63" s="40">
        <v>0</v>
      </c>
      <c r="AF63" s="88">
        <v>0</v>
      </c>
      <c r="AG63" s="87">
        <v>0</v>
      </c>
      <c r="AH63" s="40">
        <v>0</v>
      </c>
      <c r="AI63" s="40">
        <v>0</v>
      </c>
      <c r="AJ63" s="40">
        <v>0</v>
      </c>
      <c r="AK63" s="40">
        <v>0</v>
      </c>
      <c r="AL63" s="40">
        <v>0</v>
      </c>
      <c r="AM63" s="40">
        <v>0</v>
      </c>
      <c r="AN63" s="40">
        <v>0</v>
      </c>
      <c r="AO63" s="40">
        <v>0</v>
      </c>
      <c r="AP63" s="40">
        <v>0</v>
      </c>
      <c r="AQ63" s="40">
        <v>0</v>
      </c>
      <c r="AR63" s="40">
        <v>0</v>
      </c>
      <c r="AS63" s="40">
        <v>0</v>
      </c>
      <c r="AT63" s="40">
        <v>0</v>
      </c>
      <c r="AU63" s="88">
        <v>0</v>
      </c>
      <c r="AV63" s="87">
        <v>0</v>
      </c>
      <c r="AW63" s="40">
        <v>0</v>
      </c>
      <c r="AX63" s="40">
        <v>0</v>
      </c>
      <c r="AY63" s="40">
        <v>0</v>
      </c>
      <c r="AZ63" s="40">
        <v>0</v>
      </c>
      <c r="BA63" s="18">
        <v>0</v>
      </c>
      <c r="BB63" s="18">
        <v>0</v>
      </c>
      <c r="BC63" s="18">
        <v>0</v>
      </c>
      <c r="BD63" s="18">
        <v>0</v>
      </c>
      <c r="BE63" s="18">
        <v>0</v>
      </c>
      <c r="BF63" s="18">
        <v>0</v>
      </c>
      <c r="BG63" s="18">
        <v>0</v>
      </c>
      <c r="BH63" s="18">
        <v>0</v>
      </c>
      <c r="BI63" s="18">
        <v>0</v>
      </c>
      <c r="BJ63" s="57">
        <v>0</v>
      </c>
      <c r="BK63" s="87">
        <v>0</v>
      </c>
      <c r="BL63" s="40">
        <v>0</v>
      </c>
      <c r="BM63" s="40">
        <v>0</v>
      </c>
      <c r="BN63" s="40">
        <v>0</v>
      </c>
      <c r="BO63" s="40">
        <v>0</v>
      </c>
      <c r="BP63" s="40">
        <v>0</v>
      </c>
      <c r="BQ63" s="40">
        <v>0</v>
      </c>
      <c r="BR63" s="40">
        <v>0</v>
      </c>
      <c r="BS63" s="40">
        <v>0</v>
      </c>
      <c r="BT63" s="40">
        <v>0</v>
      </c>
      <c r="BU63" s="40">
        <v>0</v>
      </c>
      <c r="BV63" s="40">
        <v>0</v>
      </c>
      <c r="BW63" s="40">
        <v>0</v>
      </c>
      <c r="BX63" s="40">
        <v>0</v>
      </c>
      <c r="BY63" s="88">
        <v>0</v>
      </c>
      <c r="BZ63" s="87">
        <v>0</v>
      </c>
      <c r="CA63" s="40">
        <v>0</v>
      </c>
      <c r="CB63" s="40">
        <v>0</v>
      </c>
      <c r="CC63" s="40">
        <v>0</v>
      </c>
      <c r="CD63" s="40">
        <v>0</v>
      </c>
      <c r="CE63" s="40">
        <v>0</v>
      </c>
      <c r="CF63" s="40">
        <v>0</v>
      </c>
      <c r="CG63" s="40">
        <v>0</v>
      </c>
      <c r="CH63" s="40">
        <v>0</v>
      </c>
      <c r="CI63" s="40">
        <v>0</v>
      </c>
      <c r="CJ63" s="40">
        <v>0</v>
      </c>
      <c r="CK63" s="40">
        <v>0</v>
      </c>
      <c r="CL63" s="40">
        <v>0</v>
      </c>
      <c r="CM63" s="40">
        <v>0</v>
      </c>
      <c r="CN63" s="88">
        <v>0</v>
      </c>
      <c r="CO63" s="87">
        <v>0</v>
      </c>
      <c r="CP63" s="40">
        <v>0</v>
      </c>
      <c r="CQ63" s="40">
        <v>0</v>
      </c>
      <c r="CR63" s="40">
        <v>0</v>
      </c>
      <c r="CS63" s="40">
        <v>0</v>
      </c>
      <c r="CT63" s="40">
        <v>0</v>
      </c>
      <c r="CU63" s="40">
        <v>0</v>
      </c>
      <c r="CV63" s="40">
        <v>0</v>
      </c>
      <c r="CW63" s="40">
        <v>0</v>
      </c>
      <c r="CX63" s="40">
        <v>0</v>
      </c>
      <c r="CY63" s="40">
        <v>0</v>
      </c>
      <c r="CZ63" s="40">
        <v>0</v>
      </c>
      <c r="DA63" s="40">
        <v>0</v>
      </c>
      <c r="DB63" s="40">
        <v>0</v>
      </c>
      <c r="DC63" s="88">
        <v>0</v>
      </c>
      <c r="DD63" s="87">
        <v>0</v>
      </c>
      <c r="DE63" s="40">
        <v>0</v>
      </c>
      <c r="DF63" s="40">
        <v>0</v>
      </c>
      <c r="DG63" s="40">
        <v>0</v>
      </c>
      <c r="DH63" s="40">
        <v>0</v>
      </c>
      <c r="DI63" s="40">
        <v>0</v>
      </c>
      <c r="DJ63" s="40">
        <v>0</v>
      </c>
      <c r="DK63" s="40">
        <v>0</v>
      </c>
      <c r="DL63" s="40">
        <v>0</v>
      </c>
      <c r="DM63" s="40">
        <v>0</v>
      </c>
      <c r="DN63" s="40">
        <v>0</v>
      </c>
      <c r="DO63" s="40">
        <v>0</v>
      </c>
      <c r="DP63" s="40">
        <v>0</v>
      </c>
      <c r="DQ63" s="40">
        <v>0</v>
      </c>
      <c r="DR63" s="88">
        <v>0</v>
      </c>
      <c r="DS63" s="87">
        <v>0</v>
      </c>
      <c r="DT63" s="40">
        <v>0</v>
      </c>
      <c r="DU63" s="40">
        <v>0</v>
      </c>
      <c r="DV63" s="40">
        <v>0</v>
      </c>
      <c r="DW63" s="40">
        <v>0</v>
      </c>
      <c r="DX63" s="40">
        <v>0</v>
      </c>
      <c r="DY63" s="40">
        <v>0</v>
      </c>
      <c r="DZ63" s="40">
        <v>0</v>
      </c>
      <c r="EA63" s="40">
        <v>0</v>
      </c>
      <c r="EB63" s="40">
        <v>0</v>
      </c>
      <c r="EC63" s="40">
        <v>0</v>
      </c>
      <c r="ED63" s="40">
        <v>0</v>
      </c>
      <c r="EE63" s="40">
        <v>0</v>
      </c>
      <c r="EF63" s="40">
        <v>0</v>
      </c>
      <c r="EG63" s="88">
        <v>0</v>
      </c>
      <c r="EH63" s="87">
        <v>0</v>
      </c>
      <c r="EI63" s="40">
        <v>0</v>
      </c>
      <c r="EJ63" s="40">
        <v>0</v>
      </c>
      <c r="EK63" s="40">
        <v>0</v>
      </c>
      <c r="EL63" s="40">
        <v>0</v>
      </c>
      <c r="EM63" s="40">
        <v>0</v>
      </c>
      <c r="EN63" s="40">
        <v>0</v>
      </c>
      <c r="EO63" s="40">
        <v>0</v>
      </c>
      <c r="EP63" s="40">
        <v>0</v>
      </c>
      <c r="EQ63" s="40">
        <v>0</v>
      </c>
      <c r="ER63" s="40">
        <v>0</v>
      </c>
      <c r="ES63" s="40">
        <v>0</v>
      </c>
      <c r="ET63" s="40">
        <v>0</v>
      </c>
      <c r="EU63" s="40">
        <v>0</v>
      </c>
      <c r="EV63" s="88">
        <v>0</v>
      </c>
      <c r="EW63" s="87">
        <v>693270.76</v>
      </c>
      <c r="EX63" s="40">
        <v>693270.76</v>
      </c>
      <c r="EY63" s="40">
        <v>0</v>
      </c>
      <c r="EZ63" s="40">
        <v>0</v>
      </c>
      <c r="FA63" s="40">
        <v>0</v>
      </c>
      <c r="FB63" s="40">
        <v>372099</v>
      </c>
      <c r="FC63" s="40">
        <v>372099</v>
      </c>
      <c r="FD63" s="40">
        <v>0</v>
      </c>
      <c r="FE63" s="40">
        <v>0</v>
      </c>
      <c r="FF63" s="40">
        <v>0</v>
      </c>
      <c r="FG63" s="40">
        <v>321171.76</v>
      </c>
      <c r="FH63" s="40">
        <v>321171.76</v>
      </c>
      <c r="FI63" s="40">
        <v>0</v>
      </c>
      <c r="FJ63" s="40">
        <v>0</v>
      </c>
      <c r="FK63" s="88">
        <v>0</v>
      </c>
      <c r="FL63" s="87">
        <v>226684.2</v>
      </c>
      <c r="FM63" s="40">
        <v>226684.2</v>
      </c>
      <c r="FN63" s="40">
        <v>0</v>
      </c>
      <c r="FO63" s="40">
        <v>0</v>
      </c>
      <c r="FP63" s="40">
        <v>0</v>
      </c>
      <c r="FQ63" s="40">
        <v>121668</v>
      </c>
      <c r="FR63" s="40">
        <v>121668</v>
      </c>
      <c r="FS63" s="40">
        <v>0</v>
      </c>
      <c r="FT63" s="40">
        <v>0</v>
      </c>
      <c r="FU63" s="40">
        <v>0</v>
      </c>
      <c r="FV63" s="40">
        <v>105016.20000000001</v>
      </c>
      <c r="FW63" s="40">
        <v>105016.20000000001</v>
      </c>
      <c r="FX63" s="40">
        <v>0</v>
      </c>
      <c r="FY63" s="40">
        <v>0</v>
      </c>
      <c r="FZ63" s="88">
        <v>0</v>
      </c>
      <c r="GA63" s="87">
        <v>0</v>
      </c>
      <c r="GB63" s="40">
        <v>0</v>
      </c>
      <c r="GC63" s="40">
        <v>0</v>
      </c>
      <c r="GD63" s="40">
        <v>0</v>
      </c>
      <c r="GE63" s="40">
        <v>0</v>
      </c>
      <c r="GF63" s="40">
        <v>0</v>
      </c>
      <c r="GG63" s="40">
        <v>0</v>
      </c>
      <c r="GH63" s="40">
        <v>0</v>
      </c>
      <c r="GI63" s="40">
        <v>0</v>
      </c>
      <c r="GJ63" s="40">
        <v>0</v>
      </c>
      <c r="GK63" s="40">
        <v>0</v>
      </c>
      <c r="GL63" s="40">
        <v>0</v>
      </c>
      <c r="GM63" s="40">
        <v>0</v>
      </c>
      <c r="GN63" s="40">
        <v>0</v>
      </c>
      <c r="GO63" s="88">
        <v>0</v>
      </c>
    </row>
    <row r="64" spans="1:197" x14ac:dyDescent="0.2">
      <c r="A64" s="70">
        <v>58</v>
      </c>
      <c r="B64" s="8" t="s">
        <v>53</v>
      </c>
      <c r="C64" s="87">
        <v>0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88">
        <v>0</v>
      </c>
      <c r="R64" s="87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0">
        <v>0</v>
      </c>
      <c r="AC64" s="40">
        <v>0</v>
      </c>
      <c r="AD64" s="40">
        <v>0</v>
      </c>
      <c r="AE64" s="40">
        <v>0</v>
      </c>
      <c r="AF64" s="88">
        <v>0</v>
      </c>
      <c r="AG64" s="87">
        <v>0</v>
      </c>
      <c r="AH64" s="40">
        <v>0</v>
      </c>
      <c r="AI64" s="40">
        <v>0</v>
      </c>
      <c r="AJ64" s="40">
        <v>0</v>
      </c>
      <c r="AK64" s="40">
        <v>0</v>
      </c>
      <c r="AL64" s="40">
        <v>0</v>
      </c>
      <c r="AM64" s="40">
        <v>0</v>
      </c>
      <c r="AN64" s="40">
        <v>0</v>
      </c>
      <c r="AO64" s="40">
        <v>0</v>
      </c>
      <c r="AP64" s="40">
        <v>0</v>
      </c>
      <c r="AQ64" s="40">
        <v>0</v>
      </c>
      <c r="AR64" s="40">
        <v>0</v>
      </c>
      <c r="AS64" s="40">
        <v>0</v>
      </c>
      <c r="AT64" s="40">
        <v>0</v>
      </c>
      <c r="AU64" s="88">
        <v>0</v>
      </c>
      <c r="AV64" s="87">
        <v>0</v>
      </c>
      <c r="AW64" s="40">
        <v>0</v>
      </c>
      <c r="AX64" s="40">
        <v>0</v>
      </c>
      <c r="AY64" s="40">
        <v>0</v>
      </c>
      <c r="AZ64" s="40">
        <v>0</v>
      </c>
      <c r="BA64" s="18">
        <v>0</v>
      </c>
      <c r="BB64" s="18">
        <v>0</v>
      </c>
      <c r="BC64" s="18">
        <v>0</v>
      </c>
      <c r="BD64" s="18">
        <v>0</v>
      </c>
      <c r="BE64" s="18">
        <v>0</v>
      </c>
      <c r="BF64" s="18">
        <v>0</v>
      </c>
      <c r="BG64" s="18">
        <v>0</v>
      </c>
      <c r="BH64" s="18">
        <v>0</v>
      </c>
      <c r="BI64" s="18">
        <v>0</v>
      </c>
      <c r="BJ64" s="57">
        <v>0</v>
      </c>
      <c r="BK64" s="87">
        <v>0</v>
      </c>
      <c r="BL64" s="40">
        <v>0</v>
      </c>
      <c r="BM64" s="40">
        <v>0</v>
      </c>
      <c r="BN64" s="40">
        <v>0</v>
      </c>
      <c r="BO64" s="40">
        <v>0</v>
      </c>
      <c r="BP64" s="40">
        <v>0</v>
      </c>
      <c r="BQ64" s="40">
        <v>0</v>
      </c>
      <c r="BR64" s="40">
        <v>0</v>
      </c>
      <c r="BS64" s="40">
        <v>0</v>
      </c>
      <c r="BT64" s="40">
        <v>0</v>
      </c>
      <c r="BU64" s="40">
        <v>0</v>
      </c>
      <c r="BV64" s="40">
        <v>0</v>
      </c>
      <c r="BW64" s="40">
        <v>0</v>
      </c>
      <c r="BX64" s="40">
        <v>0</v>
      </c>
      <c r="BY64" s="88">
        <v>0</v>
      </c>
      <c r="BZ64" s="87">
        <v>0</v>
      </c>
      <c r="CA64" s="40">
        <v>0</v>
      </c>
      <c r="CB64" s="40">
        <v>0</v>
      </c>
      <c r="CC64" s="40">
        <v>0</v>
      </c>
      <c r="CD64" s="40">
        <v>0</v>
      </c>
      <c r="CE64" s="40">
        <v>0</v>
      </c>
      <c r="CF64" s="40">
        <v>0</v>
      </c>
      <c r="CG64" s="40">
        <v>0</v>
      </c>
      <c r="CH64" s="40">
        <v>0</v>
      </c>
      <c r="CI64" s="40">
        <v>0</v>
      </c>
      <c r="CJ64" s="40">
        <v>0</v>
      </c>
      <c r="CK64" s="40">
        <v>0</v>
      </c>
      <c r="CL64" s="40">
        <v>0</v>
      </c>
      <c r="CM64" s="40">
        <v>0</v>
      </c>
      <c r="CN64" s="88">
        <v>0</v>
      </c>
      <c r="CO64" s="87">
        <v>0</v>
      </c>
      <c r="CP64" s="40">
        <v>0</v>
      </c>
      <c r="CQ64" s="40">
        <v>0</v>
      </c>
      <c r="CR64" s="40">
        <v>0</v>
      </c>
      <c r="CS64" s="40">
        <v>0</v>
      </c>
      <c r="CT64" s="40">
        <v>0</v>
      </c>
      <c r="CU64" s="40">
        <v>0</v>
      </c>
      <c r="CV64" s="40">
        <v>0</v>
      </c>
      <c r="CW64" s="40">
        <v>0</v>
      </c>
      <c r="CX64" s="40">
        <v>0</v>
      </c>
      <c r="CY64" s="40">
        <v>0</v>
      </c>
      <c r="CZ64" s="40">
        <v>0</v>
      </c>
      <c r="DA64" s="40">
        <v>0</v>
      </c>
      <c r="DB64" s="40">
        <v>0</v>
      </c>
      <c r="DC64" s="88">
        <v>0</v>
      </c>
      <c r="DD64" s="87">
        <v>0</v>
      </c>
      <c r="DE64" s="40">
        <v>0</v>
      </c>
      <c r="DF64" s="40">
        <v>0</v>
      </c>
      <c r="DG64" s="40">
        <v>0</v>
      </c>
      <c r="DH64" s="40">
        <v>0</v>
      </c>
      <c r="DI64" s="40">
        <v>0</v>
      </c>
      <c r="DJ64" s="40">
        <v>0</v>
      </c>
      <c r="DK64" s="40">
        <v>0</v>
      </c>
      <c r="DL64" s="40">
        <v>0</v>
      </c>
      <c r="DM64" s="40">
        <v>0</v>
      </c>
      <c r="DN64" s="40">
        <v>0</v>
      </c>
      <c r="DO64" s="40">
        <v>0</v>
      </c>
      <c r="DP64" s="40">
        <v>0</v>
      </c>
      <c r="DQ64" s="40">
        <v>0</v>
      </c>
      <c r="DR64" s="88">
        <v>0</v>
      </c>
      <c r="DS64" s="87">
        <v>0</v>
      </c>
      <c r="DT64" s="40">
        <v>0</v>
      </c>
      <c r="DU64" s="40">
        <v>0</v>
      </c>
      <c r="DV64" s="40">
        <v>0</v>
      </c>
      <c r="DW64" s="40">
        <v>0</v>
      </c>
      <c r="DX64" s="40">
        <v>0</v>
      </c>
      <c r="DY64" s="40">
        <v>0</v>
      </c>
      <c r="DZ64" s="40">
        <v>0</v>
      </c>
      <c r="EA64" s="40">
        <v>0</v>
      </c>
      <c r="EB64" s="40">
        <v>0</v>
      </c>
      <c r="EC64" s="40">
        <v>0</v>
      </c>
      <c r="ED64" s="40">
        <v>0</v>
      </c>
      <c r="EE64" s="40">
        <v>0</v>
      </c>
      <c r="EF64" s="40">
        <v>0</v>
      </c>
      <c r="EG64" s="88">
        <v>0</v>
      </c>
      <c r="EH64" s="87">
        <v>0</v>
      </c>
      <c r="EI64" s="40">
        <v>0</v>
      </c>
      <c r="EJ64" s="40">
        <v>0</v>
      </c>
      <c r="EK64" s="40">
        <v>0</v>
      </c>
      <c r="EL64" s="40">
        <v>0</v>
      </c>
      <c r="EM64" s="40">
        <v>0</v>
      </c>
      <c r="EN64" s="40">
        <v>0</v>
      </c>
      <c r="EO64" s="40">
        <v>0</v>
      </c>
      <c r="EP64" s="40">
        <v>0</v>
      </c>
      <c r="EQ64" s="40">
        <v>0</v>
      </c>
      <c r="ER64" s="40">
        <v>0</v>
      </c>
      <c r="ES64" s="40">
        <v>0</v>
      </c>
      <c r="ET64" s="40">
        <v>0</v>
      </c>
      <c r="EU64" s="40">
        <v>0</v>
      </c>
      <c r="EV64" s="88">
        <v>0</v>
      </c>
      <c r="EW64" s="87">
        <v>0</v>
      </c>
      <c r="EX64" s="40">
        <v>0</v>
      </c>
      <c r="EY64" s="40">
        <v>0</v>
      </c>
      <c r="EZ64" s="40">
        <v>0</v>
      </c>
      <c r="FA64" s="40">
        <v>0</v>
      </c>
      <c r="FB64" s="40">
        <v>0</v>
      </c>
      <c r="FC64" s="40">
        <v>0</v>
      </c>
      <c r="FD64" s="40">
        <v>0</v>
      </c>
      <c r="FE64" s="40">
        <v>0</v>
      </c>
      <c r="FF64" s="40">
        <v>0</v>
      </c>
      <c r="FG64" s="40">
        <v>0</v>
      </c>
      <c r="FH64" s="40">
        <v>0</v>
      </c>
      <c r="FI64" s="40">
        <v>0</v>
      </c>
      <c r="FJ64" s="40">
        <v>0</v>
      </c>
      <c r="FK64" s="88">
        <v>0</v>
      </c>
      <c r="FL64" s="87">
        <v>0</v>
      </c>
      <c r="FM64" s="40">
        <v>0</v>
      </c>
      <c r="FN64" s="40">
        <v>0</v>
      </c>
      <c r="FO64" s="40">
        <v>0</v>
      </c>
      <c r="FP64" s="40">
        <v>0</v>
      </c>
      <c r="FQ64" s="40">
        <v>0</v>
      </c>
      <c r="FR64" s="40">
        <v>0</v>
      </c>
      <c r="FS64" s="40">
        <v>0</v>
      </c>
      <c r="FT64" s="40">
        <v>0</v>
      </c>
      <c r="FU64" s="40">
        <v>0</v>
      </c>
      <c r="FV64" s="40">
        <v>0</v>
      </c>
      <c r="FW64" s="40">
        <v>0</v>
      </c>
      <c r="FX64" s="40">
        <v>0</v>
      </c>
      <c r="FY64" s="40">
        <v>0</v>
      </c>
      <c r="FZ64" s="88">
        <v>0</v>
      </c>
      <c r="GA64" s="87">
        <v>0</v>
      </c>
      <c r="GB64" s="40">
        <v>0</v>
      </c>
      <c r="GC64" s="40">
        <v>0</v>
      </c>
      <c r="GD64" s="40">
        <v>0</v>
      </c>
      <c r="GE64" s="40">
        <v>0</v>
      </c>
      <c r="GF64" s="40">
        <v>0</v>
      </c>
      <c r="GG64" s="40">
        <v>0</v>
      </c>
      <c r="GH64" s="40">
        <v>0</v>
      </c>
      <c r="GI64" s="40">
        <v>0</v>
      </c>
      <c r="GJ64" s="40">
        <v>0</v>
      </c>
      <c r="GK64" s="40">
        <v>0</v>
      </c>
      <c r="GL64" s="40">
        <v>0</v>
      </c>
      <c r="GM64" s="40">
        <v>0</v>
      </c>
      <c r="GN64" s="40">
        <v>0</v>
      </c>
      <c r="GO64" s="88">
        <v>0</v>
      </c>
    </row>
    <row r="65" spans="1:197" x14ac:dyDescent="0.2">
      <c r="A65" s="70">
        <v>59</v>
      </c>
      <c r="B65" s="8" t="s">
        <v>47</v>
      </c>
      <c r="C65" s="87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88">
        <v>0</v>
      </c>
      <c r="R65" s="87">
        <v>0</v>
      </c>
      <c r="S65" s="40">
        <v>0</v>
      </c>
      <c r="T65" s="40">
        <v>0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0">
        <v>0</v>
      </c>
      <c r="AC65" s="40">
        <v>0</v>
      </c>
      <c r="AD65" s="40">
        <v>0</v>
      </c>
      <c r="AE65" s="40">
        <v>0</v>
      </c>
      <c r="AF65" s="88">
        <v>0</v>
      </c>
      <c r="AG65" s="87">
        <v>0</v>
      </c>
      <c r="AH65" s="40">
        <v>0</v>
      </c>
      <c r="AI65" s="40">
        <v>0</v>
      </c>
      <c r="AJ65" s="40">
        <v>0</v>
      </c>
      <c r="AK65" s="40">
        <v>0</v>
      </c>
      <c r="AL65" s="40">
        <v>0</v>
      </c>
      <c r="AM65" s="40">
        <v>0</v>
      </c>
      <c r="AN65" s="40">
        <v>0</v>
      </c>
      <c r="AO65" s="40">
        <v>0</v>
      </c>
      <c r="AP65" s="40">
        <v>0</v>
      </c>
      <c r="AQ65" s="40">
        <v>0</v>
      </c>
      <c r="AR65" s="40">
        <v>0</v>
      </c>
      <c r="AS65" s="40">
        <v>0</v>
      </c>
      <c r="AT65" s="40">
        <v>0</v>
      </c>
      <c r="AU65" s="88">
        <v>0</v>
      </c>
      <c r="AV65" s="87">
        <v>0</v>
      </c>
      <c r="AW65" s="40">
        <v>0</v>
      </c>
      <c r="AX65" s="40">
        <v>0</v>
      </c>
      <c r="AY65" s="40">
        <v>0</v>
      </c>
      <c r="AZ65" s="40">
        <v>0</v>
      </c>
      <c r="BA65" s="18">
        <v>0</v>
      </c>
      <c r="BB65" s="18">
        <v>0</v>
      </c>
      <c r="BC65" s="18">
        <v>0</v>
      </c>
      <c r="BD65" s="18">
        <v>0</v>
      </c>
      <c r="BE65" s="18">
        <v>0</v>
      </c>
      <c r="BF65" s="18">
        <v>0</v>
      </c>
      <c r="BG65" s="18">
        <v>0</v>
      </c>
      <c r="BH65" s="18">
        <v>0</v>
      </c>
      <c r="BI65" s="18">
        <v>0</v>
      </c>
      <c r="BJ65" s="57">
        <v>0</v>
      </c>
      <c r="BK65" s="87">
        <v>0</v>
      </c>
      <c r="BL65" s="40">
        <v>0</v>
      </c>
      <c r="BM65" s="40">
        <v>0</v>
      </c>
      <c r="BN65" s="40">
        <v>0</v>
      </c>
      <c r="BO65" s="40">
        <v>0</v>
      </c>
      <c r="BP65" s="40">
        <v>0</v>
      </c>
      <c r="BQ65" s="40">
        <v>0</v>
      </c>
      <c r="BR65" s="40">
        <v>0</v>
      </c>
      <c r="BS65" s="40">
        <v>0</v>
      </c>
      <c r="BT65" s="40">
        <v>0</v>
      </c>
      <c r="BU65" s="40">
        <v>0</v>
      </c>
      <c r="BV65" s="40">
        <v>0</v>
      </c>
      <c r="BW65" s="40">
        <v>0</v>
      </c>
      <c r="BX65" s="40">
        <v>0</v>
      </c>
      <c r="BY65" s="88">
        <v>0</v>
      </c>
      <c r="BZ65" s="87">
        <v>0</v>
      </c>
      <c r="CA65" s="40">
        <v>0</v>
      </c>
      <c r="CB65" s="40">
        <v>0</v>
      </c>
      <c r="CC65" s="40">
        <v>0</v>
      </c>
      <c r="CD65" s="40">
        <v>0</v>
      </c>
      <c r="CE65" s="40">
        <v>0</v>
      </c>
      <c r="CF65" s="40">
        <v>0</v>
      </c>
      <c r="CG65" s="40">
        <v>0</v>
      </c>
      <c r="CH65" s="40">
        <v>0</v>
      </c>
      <c r="CI65" s="40">
        <v>0</v>
      </c>
      <c r="CJ65" s="40">
        <v>0</v>
      </c>
      <c r="CK65" s="40">
        <v>0</v>
      </c>
      <c r="CL65" s="40">
        <v>0</v>
      </c>
      <c r="CM65" s="40">
        <v>0</v>
      </c>
      <c r="CN65" s="88">
        <v>0</v>
      </c>
      <c r="CO65" s="87">
        <v>0</v>
      </c>
      <c r="CP65" s="40">
        <v>0</v>
      </c>
      <c r="CQ65" s="40">
        <v>0</v>
      </c>
      <c r="CR65" s="40">
        <v>0</v>
      </c>
      <c r="CS65" s="40">
        <v>0</v>
      </c>
      <c r="CT65" s="40">
        <v>0</v>
      </c>
      <c r="CU65" s="40">
        <v>0</v>
      </c>
      <c r="CV65" s="40">
        <v>0</v>
      </c>
      <c r="CW65" s="40">
        <v>0</v>
      </c>
      <c r="CX65" s="40">
        <v>0</v>
      </c>
      <c r="CY65" s="40">
        <v>0</v>
      </c>
      <c r="CZ65" s="40">
        <v>0</v>
      </c>
      <c r="DA65" s="40">
        <v>0</v>
      </c>
      <c r="DB65" s="40">
        <v>0</v>
      </c>
      <c r="DC65" s="88">
        <v>0</v>
      </c>
      <c r="DD65" s="87">
        <v>0</v>
      </c>
      <c r="DE65" s="40">
        <v>0</v>
      </c>
      <c r="DF65" s="40">
        <v>0</v>
      </c>
      <c r="DG65" s="40">
        <v>0</v>
      </c>
      <c r="DH65" s="40">
        <v>0</v>
      </c>
      <c r="DI65" s="40">
        <v>0</v>
      </c>
      <c r="DJ65" s="40">
        <v>0</v>
      </c>
      <c r="DK65" s="40">
        <v>0</v>
      </c>
      <c r="DL65" s="40">
        <v>0</v>
      </c>
      <c r="DM65" s="40">
        <v>0</v>
      </c>
      <c r="DN65" s="40">
        <v>0</v>
      </c>
      <c r="DO65" s="40">
        <v>0</v>
      </c>
      <c r="DP65" s="40">
        <v>0</v>
      </c>
      <c r="DQ65" s="40">
        <v>0</v>
      </c>
      <c r="DR65" s="88">
        <v>0</v>
      </c>
      <c r="DS65" s="87">
        <v>0</v>
      </c>
      <c r="DT65" s="40">
        <v>0</v>
      </c>
      <c r="DU65" s="40">
        <v>0</v>
      </c>
      <c r="DV65" s="40">
        <v>0</v>
      </c>
      <c r="DW65" s="40">
        <v>0</v>
      </c>
      <c r="DX65" s="40">
        <v>0</v>
      </c>
      <c r="DY65" s="40">
        <v>0</v>
      </c>
      <c r="DZ65" s="40">
        <v>0</v>
      </c>
      <c r="EA65" s="40">
        <v>0</v>
      </c>
      <c r="EB65" s="40">
        <v>0</v>
      </c>
      <c r="EC65" s="40">
        <v>0</v>
      </c>
      <c r="ED65" s="40">
        <v>0</v>
      </c>
      <c r="EE65" s="40">
        <v>0</v>
      </c>
      <c r="EF65" s="40">
        <v>0</v>
      </c>
      <c r="EG65" s="88">
        <v>0</v>
      </c>
      <c r="EH65" s="87">
        <v>0</v>
      </c>
      <c r="EI65" s="40">
        <v>0</v>
      </c>
      <c r="EJ65" s="40">
        <v>0</v>
      </c>
      <c r="EK65" s="40">
        <v>0</v>
      </c>
      <c r="EL65" s="40">
        <v>0</v>
      </c>
      <c r="EM65" s="40">
        <v>0</v>
      </c>
      <c r="EN65" s="40">
        <v>0</v>
      </c>
      <c r="EO65" s="40">
        <v>0</v>
      </c>
      <c r="EP65" s="40">
        <v>0</v>
      </c>
      <c r="EQ65" s="40">
        <v>0</v>
      </c>
      <c r="ER65" s="40">
        <v>0</v>
      </c>
      <c r="ES65" s="40">
        <v>0</v>
      </c>
      <c r="ET65" s="40">
        <v>0</v>
      </c>
      <c r="EU65" s="40">
        <v>0</v>
      </c>
      <c r="EV65" s="88">
        <v>0</v>
      </c>
      <c r="EW65" s="87">
        <v>0</v>
      </c>
      <c r="EX65" s="40">
        <v>0</v>
      </c>
      <c r="EY65" s="40">
        <v>0</v>
      </c>
      <c r="EZ65" s="40">
        <v>0</v>
      </c>
      <c r="FA65" s="40">
        <v>0</v>
      </c>
      <c r="FB65" s="40">
        <v>0</v>
      </c>
      <c r="FC65" s="40">
        <v>0</v>
      </c>
      <c r="FD65" s="40">
        <v>0</v>
      </c>
      <c r="FE65" s="40">
        <v>0</v>
      </c>
      <c r="FF65" s="40">
        <v>0</v>
      </c>
      <c r="FG65" s="40">
        <v>0</v>
      </c>
      <c r="FH65" s="40">
        <v>0</v>
      </c>
      <c r="FI65" s="40">
        <v>0</v>
      </c>
      <c r="FJ65" s="40">
        <v>0</v>
      </c>
      <c r="FK65" s="88">
        <v>0</v>
      </c>
      <c r="FL65" s="87">
        <v>0</v>
      </c>
      <c r="FM65" s="40">
        <v>0</v>
      </c>
      <c r="FN65" s="40">
        <v>0</v>
      </c>
      <c r="FO65" s="40">
        <v>0</v>
      </c>
      <c r="FP65" s="40">
        <v>0</v>
      </c>
      <c r="FQ65" s="40">
        <v>0</v>
      </c>
      <c r="FR65" s="40">
        <v>0</v>
      </c>
      <c r="FS65" s="40">
        <v>0</v>
      </c>
      <c r="FT65" s="40">
        <v>0</v>
      </c>
      <c r="FU65" s="40">
        <v>0</v>
      </c>
      <c r="FV65" s="40">
        <v>0</v>
      </c>
      <c r="FW65" s="40">
        <v>0</v>
      </c>
      <c r="FX65" s="40">
        <v>0</v>
      </c>
      <c r="FY65" s="40">
        <v>0</v>
      </c>
      <c r="FZ65" s="88">
        <v>0</v>
      </c>
      <c r="GA65" s="87">
        <v>0</v>
      </c>
      <c r="GB65" s="40">
        <v>0</v>
      </c>
      <c r="GC65" s="40">
        <v>0</v>
      </c>
      <c r="GD65" s="40">
        <v>0</v>
      </c>
      <c r="GE65" s="40">
        <v>0</v>
      </c>
      <c r="GF65" s="40">
        <v>0</v>
      </c>
      <c r="GG65" s="40">
        <v>0</v>
      </c>
      <c r="GH65" s="40">
        <v>0</v>
      </c>
      <c r="GI65" s="40">
        <v>0</v>
      </c>
      <c r="GJ65" s="40">
        <v>0</v>
      </c>
      <c r="GK65" s="40">
        <v>0</v>
      </c>
      <c r="GL65" s="40">
        <v>0</v>
      </c>
      <c r="GM65" s="40">
        <v>0</v>
      </c>
      <c r="GN65" s="40">
        <v>0</v>
      </c>
      <c r="GO65" s="88">
        <v>0</v>
      </c>
    </row>
    <row r="66" spans="1:197" x14ac:dyDescent="0.2">
      <c r="A66" s="70">
        <v>60</v>
      </c>
      <c r="B66" s="3" t="s">
        <v>45</v>
      </c>
      <c r="C66" s="87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88">
        <v>0</v>
      </c>
      <c r="R66" s="87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0">
        <v>0</v>
      </c>
      <c r="AC66" s="40">
        <v>0</v>
      </c>
      <c r="AD66" s="40">
        <v>0</v>
      </c>
      <c r="AE66" s="40">
        <v>0</v>
      </c>
      <c r="AF66" s="88">
        <v>0</v>
      </c>
      <c r="AG66" s="87">
        <v>0</v>
      </c>
      <c r="AH66" s="40">
        <v>0</v>
      </c>
      <c r="AI66" s="40">
        <v>0</v>
      </c>
      <c r="AJ66" s="40">
        <v>0</v>
      </c>
      <c r="AK66" s="40">
        <v>0</v>
      </c>
      <c r="AL66" s="40">
        <v>0</v>
      </c>
      <c r="AM66" s="40">
        <v>0</v>
      </c>
      <c r="AN66" s="40">
        <v>0</v>
      </c>
      <c r="AO66" s="40">
        <v>0</v>
      </c>
      <c r="AP66" s="40">
        <v>0</v>
      </c>
      <c r="AQ66" s="40">
        <v>0</v>
      </c>
      <c r="AR66" s="40">
        <v>0</v>
      </c>
      <c r="AS66" s="40">
        <v>0</v>
      </c>
      <c r="AT66" s="40">
        <v>0</v>
      </c>
      <c r="AU66" s="88">
        <v>0</v>
      </c>
      <c r="AV66" s="87">
        <v>0</v>
      </c>
      <c r="AW66" s="40">
        <v>0</v>
      </c>
      <c r="AX66" s="40">
        <v>0</v>
      </c>
      <c r="AY66" s="40">
        <v>0</v>
      </c>
      <c r="AZ66" s="40">
        <v>0</v>
      </c>
      <c r="BA66" s="18">
        <v>0</v>
      </c>
      <c r="BB66" s="18">
        <v>0</v>
      </c>
      <c r="BC66" s="18">
        <v>0</v>
      </c>
      <c r="BD66" s="18">
        <v>0</v>
      </c>
      <c r="BE66" s="18">
        <v>0</v>
      </c>
      <c r="BF66" s="18">
        <v>0</v>
      </c>
      <c r="BG66" s="18">
        <v>0</v>
      </c>
      <c r="BH66" s="18">
        <v>0</v>
      </c>
      <c r="BI66" s="18">
        <v>0</v>
      </c>
      <c r="BJ66" s="57">
        <v>0</v>
      </c>
      <c r="BK66" s="87">
        <v>0</v>
      </c>
      <c r="BL66" s="40">
        <v>0</v>
      </c>
      <c r="BM66" s="40">
        <v>0</v>
      </c>
      <c r="BN66" s="40">
        <v>0</v>
      </c>
      <c r="BO66" s="40">
        <v>0</v>
      </c>
      <c r="BP66" s="40">
        <v>0</v>
      </c>
      <c r="BQ66" s="40">
        <v>0</v>
      </c>
      <c r="BR66" s="40">
        <v>0</v>
      </c>
      <c r="BS66" s="40">
        <v>0</v>
      </c>
      <c r="BT66" s="40">
        <v>0</v>
      </c>
      <c r="BU66" s="40">
        <v>0</v>
      </c>
      <c r="BV66" s="40">
        <v>0</v>
      </c>
      <c r="BW66" s="40">
        <v>0</v>
      </c>
      <c r="BX66" s="40">
        <v>0</v>
      </c>
      <c r="BY66" s="88">
        <v>0</v>
      </c>
      <c r="BZ66" s="87">
        <v>0</v>
      </c>
      <c r="CA66" s="40">
        <v>0</v>
      </c>
      <c r="CB66" s="40">
        <v>0</v>
      </c>
      <c r="CC66" s="40">
        <v>0</v>
      </c>
      <c r="CD66" s="40">
        <v>0</v>
      </c>
      <c r="CE66" s="40">
        <v>0</v>
      </c>
      <c r="CF66" s="40">
        <v>0</v>
      </c>
      <c r="CG66" s="40">
        <v>0</v>
      </c>
      <c r="CH66" s="40">
        <v>0</v>
      </c>
      <c r="CI66" s="40">
        <v>0</v>
      </c>
      <c r="CJ66" s="40">
        <v>0</v>
      </c>
      <c r="CK66" s="40">
        <v>0</v>
      </c>
      <c r="CL66" s="40">
        <v>0</v>
      </c>
      <c r="CM66" s="40">
        <v>0</v>
      </c>
      <c r="CN66" s="88">
        <v>0</v>
      </c>
      <c r="CO66" s="87">
        <v>0</v>
      </c>
      <c r="CP66" s="40">
        <v>0</v>
      </c>
      <c r="CQ66" s="40">
        <v>0</v>
      </c>
      <c r="CR66" s="40">
        <v>0</v>
      </c>
      <c r="CS66" s="40">
        <v>0</v>
      </c>
      <c r="CT66" s="40">
        <v>0</v>
      </c>
      <c r="CU66" s="40">
        <v>0</v>
      </c>
      <c r="CV66" s="40">
        <v>0</v>
      </c>
      <c r="CW66" s="40">
        <v>0</v>
      </c>
      <c r="CX66" s="40">
        <v>0</v>
      </c>
      <c r="CY66" s="40">
        <v>0</v>
      </c>
      <c r="CZ66" s="40">
        <v>0</v>
      </c>
      <c r="DA66" s="40">
        <v>0</v>
      </c>
      <c r="DB66" s="40">
        <v>0</v>
      </c>
      <c r="DC66" s="88">
        <v>0</v>
      </c>
      <c r="DD66" s="87">
        <v>0</v>
      </c>
      <c r="DE66" s="40">
        <v>0</v>
      </c>
      <c r="DF66" s="40">
        <v>0</v>
      </c>
      <c r="DG66" s="40">
        <v>0</v>
      </c>
      <c r="DH66" s="40">
        <v>0</v>
      </c>
      <c r="DI66" s="40">
        <v>0</v>
      </c>
      <c r="DJ66" s="40">
        <v>0</v>
      </c>
      <c r="DK66" s="40">
        <v>0</v>
      </c>
      <c r="DL66" s="40">
        <v>0</v>
      </c>
      <c r="DM66" s="40">
        <v>0</v>
      </c>
      <c r="DN66" s="40">
        <v>0</v>
      </c>
      <c r="DO66" s="40">
        <v>0</v>
      </c>
      <c r="DP66" s="40">
        <v>0</v>
      </c>
      <c r="DQ66" s="40">
        <v>0</v>
      </c>
      <c r="DR66" s="88">
        <v>0</v>
      </c>
      <c r="DS66" s="87">
        <v>0</v>
      </c>
      <c r="DT66" s="40">
        <v>0</v>
      </c>
      <c r="DU66" s="40">
        <v>0</v>
      </c>
      <c r="DV66" s="40">
        <v>0</v>
      </c>
      <c r="DW66" s="40">
        <v>0</v>
      </c>
      <c r="DX66" s="40">
        <v>0</v>
      </c>
      <c r="DY66" s="40">
        <v>0</v>
      </c>
      <c r="DZ66" s="40">
        <v>0</v>
      </c>
      <c r="EA66" s="40">
        <v>0</v>
      </c>
      <c r="EB66" s="40">
        <v>0</v>
      </c>
      <c r="EC66" s="40">
        <v>0</v>
      </c>
      <c r="ED66" s="40">
        <v>0</v>
      </c>
      <c r="EE66" s="40">
        <v>0</v>
      </c>
      <c r="EF66" s="40">
        <v>0</v>
      </c>
      <c r="EG66" s="88">
        <v>0</v>
      </c>
      <c r="EH66" s="87">
        <v>0</v>
      </c>
      <c r="EI66" s="40">
        <v>0</v>
      </c>
      <c r="EJ66" s="40">
        <v>0</v>
      </c>
      <c r="EK66" s="40">
        <v>0</v>
      </c>
      <c r="EL66" s="40">
        <v>0</v>
      </c>
      <c r="EM66" s="40">
        <v>0</v>
      </c>
      <c r="EN66" s="40">
        <v>0</v>
      </c>
      <c r="EO66" s="40">
        <v>0</v>
      </c>
      <c r="EP66" s="40">
        <v>0</v>
      </c>
      <c r="EQ66" s="40">
        <v>0</v>
      </c>
      <c r="ER66" s="40">
        <v>0</v>
      </c>
      <c r="ES66" s="40">
        <v>0</v>
      </c>
      <c r="ET66" s="40">
        <v>0</v>
      </c>
      <c r="EU66" s="40">
        <v>0</v>
      </c>
      <c r="EV66" s="88">
        <v>0</v>
      </c>
      <c r="EW66" s="87">
        <v>0</v>
      </c>
      <c r="EX66" s="40">
        <v>0</v>
      </c>
      <c r="EY66" s="40">
        <v>0</v>
      </c>
      <c r="EZ66" s="40">
        <v>0</v>
      </c>
      <c r="FA66" s="40">
        <v>0</v>
      </c>
      <c r="FB66" s="40">
        <v>0</v>
      </c>
      <c r="FC66" s="40">
        <v>0</v>
      </c>
      <c r="FD66" s="40">
        <v>0</v>
      </c>
      <c r="FE66" s="40">
        <v>0</v>
      </c>
      <c r="FF66" s="40">
        <v>0</v>
      </c>
      <c r="FG66" s="40">
        <v>0</v>
      </c>
      <c r="FH66" s="40">
        <v>0</v>
      </c>
      <c r="FI66" s="40">
        <v>0</v>
      </c>
      <c r="FJ66" s="40">
        <v>0</v>
      </c>
      <c r="FK66" s="88">
        <v>0</v>
      </c>
      <c r="FL66" s="87">
        <v>0</v>
      </c>
      <c r="FM66" s="40">
        <v>0</v>
      </c>
      <c r="FN66" s="40">
        <v>0</v>
      </c>
      <c r="FO66" s="40">
        <v>0</v>
      </c>
      <c r="FP66" s="40">
        <v>0</v>
      </c>
      <c r="FQ66" s="40">
        <v>0</v>
      </c>
      <c r="FR66" s="40">
        <v>0</v>
      </c>
      <c r="FS66" s="40">
        <v>0</v>
      </c>
      <c r="FT66" s="40">
        <v>0</v>
      </c>
      <c r="FU66" s="40">
        <v>0</v>
      </c>
      <c r="FV66" s="40">
        <v>0</v>
      </c>
      <c r="FW66" s="40">
        <v>0</v>
      </c>
      <c r="FX66" s="40">
        <v>0</v>
      </c>
      <c r="FY66" s="40">
        <v>0</v>
      </c>
      <c r="FZ66" s="88">
        <v>0</v>
      </c>
      <c r="GA66" s="87">
        <v>0</v>
      </c>
      <c r="GB66" s="40">
        <v>0</v>
      </c>
      <c r="GC66" s="40">
        <v>0</v>
      </c>
      <c r="GD66" s="40">
        <v>0</v>
      </c>
      <c r="GE66" s="40">
        <v>0</v>
      </c>
      <c r="GF66" s="40">
        <v>0</v>
      </c>
      <c r="GG66" s="40">
        <v>0</v>
      </c>
      <c r="GH66" s="40">
        <v>0</v>
      </c>
      <c r="GI66" s="40">
        <v>0</v>
      </c>
      <c r="GJ66" s="40">
        <v>0</v>
      </c>
      <c r="GK66" s="40">
        <v>0</v>
      </c>
      <c r="GL66" s="40">
        <v>0</v>
      </c>
      <c r="GM66" s="40">
        <v>0</v>
      </c>
      <c r="GN66" s="40">
        <v>0</v>
      </c>
      <c r="GO66" s="88">
        <v>0</v>
      </c>
    </row>
    <row r="67" spans="1:197" x14ac:dyDescent="0.2">
      <c r="A67" s="70">
        <v>61</v>
      </c>
      <c r="B67" s="8" t="s">
        <v>49</v>
      </c>
      <c r="C67" s="87">
        <v>0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88">
        <v>0</v>
      </c>
      <c r="R67" s="87">
        <v>0</v>
      </c>
      <c r="S67" s="40">
        <v>0</v>
      </c>
      <c r="T67" s="40">
        <v>0</v>
      </c>
      <c r="U67" s="40">
        <v>0</v>
      </c>
      <c r="V67" s="40">
        <v>0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0">
        <v>0</v>
      </c>
      <c r="AC67" s="40">
        <v>0</v>
      </c>
      <c r="AD67" s="40">
        <v>0</v>
      </c>
      <c r="AE67" s="40">
        <v>0</v>
      </c>
      <c r="AF67" s="88">
        <v>0</v>
      </c>
      <c r="AG67" s="87">
        <v>0</v>
      </c>
      <c r="AH67" s="40">
        <v>0</v>
      </c>
      <c r="AI67" s="40">
        <v>0</v>
      </c>
      <c r="AJ67" s="40">
        <v>0</v>
      </c>
      <c r="AK67" s="40">
        <v>0</v>
      </c>
      <c r="AL67" s="40">
        <v>0</v>
      </c>
      <c r="AM67" s="40">
        <v>0</v>
      </c>
      <c r="AN67" s="40">
        <v>0</v>
      </c>
      <c r="AO67" s="40">
        <v>0</v>
      </c>
      <c r="AP67" s="40">
        <v>0</v>
      </c>
      <c r="AQ67" s="40">
        <v>0</v>
      </c>
      <c r="AR67" s="40">
        <v>0</v>
      </c>
      <c r="AS67" s="40">
        <v>0</v>
      </c>
      <c r="AT67" s="40">
        <v>0</v>
      </c>
      <c r="AU67" s="88">
        <v>0</v>
      </c>
      <c r="AV67" s="87">
        <v>0</v>
      </c>
      <c r="AW67" s="40">
        <v>0</v>
      </c>
      <c r="AX67" s="40">
        <v>0</v>
      </c>
      <c r="AY67" s="40">
        <v>0</v>
      </c>
      <c r="AZ67" s="40">
        <v>0</v>
      </c>
      <c r="BA67" s="18">
        <v>0</v>
      </c>
      <c r="BB67" s="18">
        <v>0</v>
      </c>
      <c r="BC67" s="18">
        <v>0</v>
      </c>
      <c r="BD67" s="18">
        <v>0</v>
      </c>
      <c r="BE67" s="18">
        <v>0</v>
      </c>
      <c r="BF67" s="18">
        <v>0</v>
      </c>
      <c r="BG67" s="18">
        <v>0</v>
      </c>
      <c r="BH67" s="18">
        <v>0</v>
      </c>
      <c r="BI67" s="18">
        <v>0</v>
      </c>
      <c r="BJ67" s="57">
        <v>0</v>
      </c>
      <c r="BK67" s="87">
        <v>0</v>
      </c>
      <c r="BL67" s="40">
        <v>0</v>
      </c>
      <c r="BM67" s="40">
        <v>0</v>
      </c>
      <c r="BN67" s="40">
        <v>0</v>
      </c>
      <c r="BO67" s="40">
        <v>0</v>
      </c>
      <c r="BP67" s="40">
        <v>0</v>
      </c>
      <c r="BQ67" s="40">
        <v>0</v>
      </c>
      <c r="BR67" s="40">
        <v>0</v>
      </c>
      <c r="BS67" s="40">
        <v>0</v>
      </c>
      <c r="BT67" s="40">
        <v>0</v>
      </c>
      <c r="BU67" s="40">
        <v>0</v>
      </c>
      <c r="BV67" s="40">
        <v>0</v>
      </c>
      <c r="BW67" s="40">
        <v>0</v>
      </c>
      <c r="BX67" s="40">
        <v>0</v>
      </c>
      <c r="BY67" s="88">
        <v>0</v>
      </c>
      <c r="BZ67" s="87">
        <v>3204163.7</v>
      </c>
      <c r="CA67" s="40">
        <v>801041</v>
      </c>
      <c r="CB67" s="40">
        <v>801041</v>
      </c>
      <c r="CC67" s="40">
        <v>801041</v>
      </c>
      <c r="CD67" s="40">
        <v>801040.70000000019</v>
      </c>
      <c r="CE67" s="40">
        <v>1719770</v>
      </c>
      <c r="CF67" s="40">
        <v>429943</v>
      </c>
      <c r="CG67" s="40">
        <v>429943</v>
      </c>
      <c r="CH67" s="40">
        <v>429943</v>
      </c>
      <c r="CI67" s="40">
        <v>429941</v>
      </c>
      <c r="CJ67" s="40">
        <v>1484393.7000000002</v>
      </c>
      <c r="CK67" s="40">
        <v>371098</v>
      </c>
      <c r="CL67" s="40">
        <v>371098</v>
      </c>
      <c r="CM67" s="40">
        <v>371098</v>
      </c>
      <c r="CN67" s="88">
        <v>371099.70000000019</v>
      </c>
      <c r="CO67" s="87">
        <v>0</v>
      </c>
      <c r="CP67" s="40">
        <v>0</v>
      </c>
      <c r="CQ67" s="40">
        <v>0</v>
      </c>
      <c r="CR67" s="40">
        <v>0</v>
      </c>
      <c r="CS67" s="40">
        <v>0</v>
      </c>
      <c r="CT67" s="40">
        <v>0</v>
      </c>
      <c r="CU67" s="40">
        <v>0</v>
      </c>
      <c r="CV67" s="40">
        <v>0</v>
      </c>
      <c r="CW67" s="40">
        <v>0</v>
      </c>
      <c r="CX67" s="40">
        <v>0</v>
      </c>
      <c r="CY67" s="40">
        <v>0</v>
      </c>
      <c r="CZ67" s="40">
        <v>0</v>
      </c>
      <c r="DA67" s="40">
        <v>0</v>
      </c>
      <c r="DB67" s="40">
        <v>0</v>
      </c>
      <c r="DC67" s="88">
        <v>0</v>
      </c>
      <c r="DD67" s="87">
        <v>0</v>
      </c>
      <c r="DE67" s="40">
        <v>0</v>
      </c>
      <c r="DF67" s="40">
        <v>0</v>
      </c>
      <c r="DG67" s="40">
        <v>0</v>
      </c>
      <c r="DH67" s="40">
        <v>0</v>
      </c>
      <c r="DI67" s="40">
        <v>0</v>
      </c>
      <c r="DJ67" s="40">
        <v>0</v>
      </c>
      <c r="DK67" s="40">
        <v>0</v>
      </c>
      <c r="DL67" s="40">
        <v>0</v>
      </c>
      <c r="DM67" s="40">
        <v>0</v>
      </c>
      <c r="DN67" s="40">
        <v>0</v>
      </c>
      <c r="DO67" s="40">
        <v>0</v>
      </c>
      <c r="DP67" s="40">
        <v>0</v>
      </c>
      <c r="DQ67" s="40">
        <v>0</v>
      </c>
      <c r="DR67" s="88">
        <v>0</v>
      </c>
      <c r="DS67" s="87">
        <v>0</v>
      </c>
      <c r="DT67" s="40">
        <v>0</v>
      </c>
      <c r="DU67" s="40">
        <v>0</v>
      </c>
      <c r="DV67" s="40">
        <v>0</v>
      </c>
      <c r="DW67" s="40">
        <v>0</v>
      </c>
      <c r="DX67" s="40">
        <v>0</v>
      </c>
      <c r="DY67" s="40">
        <v>0</v>
      </c>
      <c r="DZ67" s="40">
        <v>0</v>
      </c>
      <c r="EA67" s="40">
        <v>0</v>
      </c>
      <c r="EB67" s="40">
        <v>0</v>
      </c>
      <c r="EC67" s="40">
        <v>0</v>
      </c>
      <c r="ED67" s="40">
        <v>0</v>
      </c>
      <c r="EE67" s="40">
        <v>0</v>
      </c>
      <c r="EF67" s="40">
        <v>0</v>
      </c>
      <c r="EG67" s="88">
        <v>0</v>
      </c>
      <c r="EH67" s="87">
        <v>0</v>
      </c>
      <c r="EI67" s="40">
        <v>0</v>
      </c>
      <c r="EJ67" s="40">
        <v>0</v>
      </c>
      <c r="EK67" s="40">
        <v>0</v>
      </c>
      <c r="EL67" s="40">
        <v>0</v>
      </c>
      <c r="EM67" s="40">
        <v>0</v>
      </c>
      <c r="EN67" s="40">
        <v>0</v>
      </c>
      <c r="EO67" s="40">
        <v>0</v>
      </c>
      <c r="EP67" s="40">
        <v>0</v>
      </c>
      <c r="EQ67" s="40">
        <v>0</v>
      </c>
      <c r="ER67" s="40">
        <v>0</v>
      </c>
      <c r="ES67" s="40">
        <v>0</v>
      </c>
      <c r="ET67" s="40">
        <v>0</v>
      </c>
      <c r="EU67" s="40">
        <v>0</v>
      </c>
      <c r="EV67" s="88">
        <v>0</v>
      </c>
      <c r="EW67" s="87">
        <v>0</v>
      </c>
      <c r="EX67" s="40">
        <v>0</v>
      </c>
      <c r="EY67" s="40">
        <v>0</v>
      </c>
      <c r="EZ67" s="40">
        <v>0</v>
      </c>
      <c r="FA67" s="40">
        <v>0</v>
      </c>
      <c r="FB67" s="40">
        <v>0</v>
      </c>
      <c r="FC67" s="40">
        <v>0</v>
      </c>
      <c r="FD67" s="40">
        <v>0</v>
      </c>
      <c r="FE67" s="40">
        <v>0</v>
      </c>
      <c r="FF67" s="40">
        <v>0</v>
      </c>
      <c r="FG67" s="40">
        <v>0</v>
      </c>
      <c r="FH67" s="40">
        <v>0</v>
      </c>
      <c r="FI67" s="40">
        <v>0</v>
      </c>
      <c r="FJ67" s="40">
        <v>0</v>
      </c>
      <c r="FK67" s="88">
        <v>0</v>
      </c>
      <c r="FL67" s="87">
        <v>0</v>
      </c>
      <c r="FM67" s="40">
        <v>0</v>
      </c>
      <c r="FN67" s="40">
        <v>0</v>
      </c>
      <c r="FO67" s="40">
        <v>0</v>
      </c>
      <c r="FP67" s="40">
        <v>0</v>
      </c>
      <c r="FQ67" s="40">
        <v>0</v>
      </c>
      <c r="FR67" s="40">
        <v>0</v>
      </c>
      <c r="FS67" s="40">
        <v>0</v>
      </c>
      <c r="FT67" s="40">
        <v>0</v>
      </c>
      <c r="FU67" s="40">
        <v>0</v>
      </c>
      <c r="FV67" s="40">
        <v>0</v>
      </c>
      <c r="FW67" s="40">
        <v>0</v>
      </c>
      <c r="FX67" s="40">
        <v>0</v>
      </c>
      <c r="FY67" s="40">
        <v>0</v>
      </c>
      <c r="FZ67" s="88">
        <v>0</v>
      </c>
      <c r="GA67" s="87">
        <v>0</v>
      </c>
      <c r="GB67" s="40">
        <v>0</v>
      </c>
      <c r="GC67" s="40">
        <v>0</v>
      </c>
      <c r="GD67" s="40">
        <v>0</v>
      </c>
      <c r="GE67" s="40">
        <v>0</v>
      </c>
      <c r="GF67" s="40">
        <v>0</v>
      </c>
      <c r="GG67" s="40">
        <v>0</v>
      </c>
      <c r="GH67" s="40">
        <v>0</v>
      </c>
      <c r="GI67" s="40">
        <v>0</v>
      </c>
      <c r="GJ67" s="40">
        <v>0</v>
      </c>
      <c r="GK67" s="40">
        <v>0</v>
      </c>
      <c r="GL67" s="40">
        <v>0</v>
      </c>
      <c r="GM67" s="40">
        <v>0</v>
      </c>
      <c r="GN67" s="40">
        <v>0</v>
      </c>
      <c r="GO67" s="88">
        <v>0</v>
      </c>
    </row>
    <row r="68" spans="1:197" x14ac:dyDescent="0.2">
      <c r="A68" s="70">
        <v>62</v>
      </c>
      <c r="B68" s="8" t="s">
        <v>50</v>
      </c>
      <c r="C68" s="87">
        <v>0</v>
      </c>
      <c r="D68" s="40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88">
        <v>0</v>
      </c>
      <c r="R68" s="87">
        <v>0</v>
      </c>
      <c r="S68" s="40">
        <v>0</v>
      </c>
      <c r="T68" s="40">
        <v>0</v>
      </c>
      <c r="U68" s="40">
        <v>0</v>
      </c>
      <c r="V68" s="40">
        <v>0</v>
      </c>
      <c r="W68" s="40">
        <v>0</v>
      </c>
      <c r="X68" s="40">
        <v>0</v>
      </c>
      <c r="Y68" s="40">
        <v>0</v>
      </c>
      <c r="Z68" s="40">
        <v>0</v>
      </c>
      <c r="AA68" s="40">
        <v>0</v>
      </c>
      <c r="AB68" s="40">
        <v>0</v>
      </c>
      <c r="AC68" s="40">
        <v>0</v>
      </c>
      <c r="AD68" s="40">
        <v>0</v>
      </c>
      <c r="AE68" s="40">
        <v>0</v>
      </c>
      <c r="AF68" s="88">
        <v>0</v>
      </c>
      <c r="AG68" s="87">
        <v>0</v>
      </c>
      <c r="AH68" s="40">
        <v>0</v>
      </c>
      <c r="AI68" s="40">
        <v>0</v>
      </c>
      <c r="AJ68" s="40">
        <v>0</v>
      </c>
      <c r="AK68" s="40">
        <v>0</v>
      </c>
      <c r="AL68" s="40">
        <v>0</v>
      </c>
      <c r="AM68" s="40">
        <v>0</v>
      </c>
      <c r="AN68" s="40">
        <v>0</v>
      </c>
      <c r="AO68" s="40">
        <v>0</v>
      </c>
      <c r="AP68" s="40">
        <v>0</v>
      </c>
      <c r="AQ68" s="40">
        <v>0</v>
      </c>
      <c r="AR68" s="40">
        <v>0</v>
      </c>
      <c r="AS68" s="40">
        <v>0</v>
      </c>
      <c r="AT68" s="40">
        <v>0</v>
      </c>
      <c r="AU68" s="88">
        <v>0</v>
      </c>
      <c r="AV68" s="87">
        <v>0</v>
      </c>
      <c r="AW68" s="40">
        <v>0</v>
      </c>
      <c r="AX68" s="40">
        <v>0</v>
      </c>
      <c r="AY68" s="40">
        <v>0</v>
      </c>
      <c r="AZ68" s="40">
        <v>0</v>
      </c>
      <c r="BA68" s="18">
        <v>0</v>
      </c>
      <c r="BB68" s="18">
        <v>0</v>
      </c>
      <c r="BC68" s="18">
        <v>0</v>
      </c>
      <c r="BD68" s="18">
        <v>0</v>
      </c>
      <c r="BE68" s="18">
        <v>0</v>
      </c>
      <c r="BF68" s="18">
        <v>0</v>
      </c>
      <c r="BG68" s="18">
        <v>0</v>
      </c>
      <c r="BH68" s="18">
        <v>0</v>
      </c>
      <c r="BI68" s="18">
        <v>0</v>
      </c>
      <c r="BJ68" s="57">
        <v>0</v>
      </c>
      <c r="BK68" s="87">
        <v>0</v>
      </c>
      <c r="BL68" s="40">
        <v>0</v>
      </c>
      <c r="BM68" s="40">
        <v>0</v>
      </c>
      <c r="BN68" s="40">
        <v>0</v>
      </c>
      <c r="BO68" s="40">
        <v>0</v>
      </c>
      <c r="BP68" s="40">
        <v>0</v>
      </c>
      <c r="BQ68" s="40">
        <v>0</v>
      </c>
      <c r="BR68" s="40">
        <v>0</v>
      </c>
      <c r="BS68" s="40">
        <v>0</v>
      </c>
      <c r="BT68" s="40">
        <v>0</v>
      </c>
      <c r="BU68" s="40">
        <v>0</v>
      </c>
      <c r="BV68" s="40">
        <v>0</v>
      </c>
      <c r="BW68" s="40">
        <v>0</v>
      </c>
      <c r="BX68" s="40">
        <v>0</v>
      </c>
      <c r="BY68" s="88">
        <v>0</v>
      </c>
      <c r="BZ68" s="87">
        <v>0</v>
      </c>
      <c r="CA68" s="40">
        <v>0</v>
      </c>
      <c r="CB68" s="40">
        <v>0</v>
      </c>
      <c r="CC68" s="40">
        <v>0</v>
      </c>
      <c r="CD68" s="40">
        <v>0</v>
      </c>
      <c r="CE68" s="40">
        <v>0</v>
      </c>
      <c r="CF68" s="40">
        <v>0</v>
      </c>
      <c r="CG68" s="40">
        <v>0</v>
      </c>
      <c r="CH68" s="40">
        <v>0</v>
      </c>
      <c r="CI68" s="40">
        <v>0</v>
      </c>
      <c r="CJ68" s="40">
        <v>0</v>
      </c>
      <c r="CK68" s="40">
        <v>0</v>
      </c>
      <c r="CL68" s="40">
        <v>0</v>
      </c>
      <c r="CM68" s="40">
        <v>0</v>
      </c>
      <c r="CN68" s="88">
        <v>0</v>
      </c>
      <c r="CO68" s="87">
        <v>0</v>
      </c>
      <c r="CP68" s="40">
        <v>0</v>
      </c>
      <c r="CQ68" s="40">
        <v>0</v>
      </c>
      <c r="CR68" s="40">
        <v>0</v>
      </c>
      <c r="CS68" s="40">
        <v>0</v>
      </c>
      <c r="CT68" s="40">
        <v>0</v>
      </c>
      <c r="CU68" s="40">
        <v>0</v>
      </c>
      <c r="CV68" s="40">
        <v>0</v>
      </c>
      <c r="CW68" s="40">
        <v>0</v>
      </c>
      <c r="CX68" s="40">
        <v>0</v>
      </c>
      <c r="CY68" s="40">
        <v>0</v>
      </c>
      <c r="CZ68" s="40">
        <v>0</v>
      </c>
      <c r="DA68" s="40">
        <v>0</v>
      </c>
      <c r="DB68" s="40">
        <v>0</v>
      </c>
      <c r="DC68" s="88">
        <v>0</v>
      </c>
      <c r="DD68" s="87">
        <v>0</v>
      </c>
      <c r="DE68" s="40">
        <v>0</v>
      </c>
      <c r="DF68" s="40">
        <v>0</v>
      </c>
      <c r="DG68" s="40">
        <v>0</v>
      </c>
      <c r="DH68" s="40">
        <v>0</v>
      </c>
      <c r="DI68" s="40">
        <v>0</v>
      </c>
      <c r="DJ68" s="40">
        <v>0</v>
      </c>
      <c r="DK68" s="40">
        <v>0</v>
      </c>
      <c r="DL68" s="40">
        <v>0</v>
      </c>
      <c r="DM68" s="40">
        <v>0</v>
      </c>
      <c r="DN68" s="40">
        <v>0</v>
      </c>
      <c r="DO68" s="40">
        <v>0</v>
      </c>
      <c r="DP68" s="40">
        <v>0</v>
      </c>
      <c r="DQ68" s="40">
        <v>0</v>
      </c>
      <c r="DR68" s="88">
        <v>0</v>
      </c>
      <c r="DS68" s="87">
        <v>0</v>
      </c>
      <c r="DT68" s="40">
        <v>0</v>
      </c>
      <c r="DU68" s="40">
        <v>0</v>
      </c>
      <c r="DV68" s="40">
        <v>0</v>
      </c>
      <c r="DW68" s="40">
        <v>0</v>
      </c>
      <c r="DX68" s="40">
        <v>0</v>
      </c>
      <c r="DY68" s="40">
        <v>0</v>
      </c>
      <c r="DZ68" s="40">
        <v>0</v>
      </c>
      <c r="EA68" s="40">
        <v>0</v>
      </c>
      <c r="EB68" s="40">
        <v>0</v>
      </c>
      <c r="EC68" s="40">
        <v>0</v>
      </c>
      <c r="ED68" s="40">
        <v>0</v>
      </c>
      <c r="EE68" s="40">
        <v>0</v>
      </c>
      <c r="EF68" s="40">
        <v>0</v>
      </c>
      <c r="EG68" s="88">
        <v>0</v>
      </c>
      <c r="EH68" s="87">
        <v>0</v>
      </c>
      <c r="EI68" s="40">
        <v>0</v>
      </c>
      <c r="EJ68" s="40">
        <v>0</v>
      </c>
      <c r="EK68" s="40">
        <v>0</v>
      </c>
      <c r="EL68" s="40">
        <v>0</v>
      </c>
      <c r="EM68" s="40">
        <v>0</v>
      </c>
      <c r="EN68" s="40">
        <v>0</v>
      </c>
      <c r="EO68" s="40">
        <v>0</v>
      </c>
      <c r="EP68" s="40">
        <v>0</v>
      </c>
      <c r="EQ68" s="40">
        <v>0</v>
      </c>
      <c r="ER68" s="40">
        <v>0</v>
      </c>
      <c r="ES68" s="40">
        <v>0</v>
      </c>
      <c r="ET68" s="40">
        <v>0</v>
      </c>
      <c r="EU68" s="40">
        <v>0</v>
      </c>
      <c r="EV68" s="88">
        <v>0</v>
      </c>
      <c r="EW68" s="87">
        <v>0</v>
      </c>
      <c r="EX68" s="40">
        <v>0</v>
      </c>
      <c r="EY68" s="40">
        <v>0</v>
      </c>
      <c r="EZ68" s="40">
        <v>0</v>
      </c>
      <c r="FA68" s="40">
        <v>0</v>
      </c>
      <c r="FB68" s="40">
        <v>0</v>
      </c>
      <c r="FC68" s="40">
        <v>0</v>
      </c>
      <c r="FD68" s="40">
        <v>0</v>
      </c>
      <c r="FE68" s="40">
        <v>0</v>
      </c>
      <c r="FF68" s="40">
        <v>0</v>
      </c>
      <c r="FG68" s="40">
        <v>0</v>
      </c>
      <c r="FH68" s="40">
        <v>0</v>
      </c>
      <c r="FI68" s="40">
        <v>0</v>
      </c>
      <c r="FJ68" s="40">
        <v>0</v>
      </c>
      <c r="FK68" s="88">
        <v>0</v>
      </c>
      <c r="FL68" s="87">
        <v>0</v>
      </c>
      <c r="FM68" s="40">
        <v>0</v>
      </c>
      <c r="FN68" s="40">
        <v>0</v>
      </c>
      <c r="FO68" s="40">
        <v>0</v>
      </c>
      <c r="FP68" s="40">
        <v>0</v>
      </c>
      <c r="FQ68" s="40">
        <v>0</v>
      </c>
      <c r="FR68" s="40">
        <v>0</v>
      </c>
      <c r="FS68" s="40">
        <v>0</v>
      </c>
      <c r="FT68" s="40">
        <v>0</v>
      </c>
      <c r="FU68" s="40">
        <v>0</v>
      </c>
      <c r="FV68" s="40">
        <v>0</v>
      </c>
      <c r="FW68" s="40">
        <v>0</v>
      </c>
      <c r="FX68" s="40">
        <v>0</v>
      </c>
      <c r="FY68" s="40">
        <v>0</v>
      </c>
      <c r="FZ68" s="88">
        <v>0</v>
      </c>
      <c r="GA68" s="87">
        <v>0</v>
      </c>
      <c r="GB68" s="40">
        <v>0</v>
      </c>
      <c r="GC68" s="40">
        <v>0</v>
      </c>
      <c r="GD68" s="40">
        <v>0</v>
      </c>
      <c r="GE68" s="40">
        <v>0</v>
      </c>
      <c r="GF68" s="40">
        <v>0</v>
      </c>
      <c r="GG68" s="40">
        <v>0</v>
      </c>
      <c r="GH68" s="40">
        <v>0</v>
      </c>
      <c r="GI68" s="40">
        <v>0</v>
      </c>
      <c r="GJ68" s="40">
        <v>0</v>
      </c>
      <c r="GK68" s="40">
        <v>0</v>
      </c>
      <c r="GL68" s="40">
        <v>0</v>
      </c>
      <c r="GM68" s="40">
        <v>0</v>
      </c>
      <c r="GN68" s="40">
        <v>0</v>
      </c>
      <c r="GO68" s="88">
        <v>0</v>
      </c>
    </row>
    <row r="69" spans="1:197" x14ac:dyDescent="0.2">
      <c r="A69" s="70">
        <v>63</v>
      </c>
      <c r="B69" s="8" t="s">
        <v>52</v>
      </c>
      <c r="C69" s="87">
        <v>0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88">
        <v>0</v>
      </c>
      <c r="R69" s="87">
        <v>0</v>
      </c>
      <c r="S69" s="40">
        <v>0</v>
      </c>
      <c r="T69" s="40">
        <v>0</v>
      </c>
      <c r="U69" s="40">
        <v>0</v>
      </c>
      <c r="V69" s="40">
        <v>0</v>
      </c>
      <c r="W69" s="40">
        <v>0</v>
      </c>
      <c r="X69" s="40">
        <v>0</v>
      </c>
      <c r="Y69" s="40">
        <v>0</v>
      </c>
      <c r="Z69" s="40">
        <v>0</v>
      </c>
      <c r="AA69" s="40">
        <v>0</v>
      </c>
      <c r="AB69" s="40">
        <v>0</v>
      </c>
      <c r="AC69" s="40">
        <v>0</v>
      </c>
      <c r="AD69" s="40">
        <v>0</v>
      </c>
      <c r="AE69" s="40">
        <v>0</v>
      </c>
      <c r="AF69" s="88">
        <v>0</v>
      </c>
      <c r="AG69" s="87">
        <v>0</v>
      </c>
      <c r="AH69" s="40">
        <v>0</v>
      </c>
      <c r="AI69" s="40">
        <v>0</v>
      </c>
      <c r="AJ69" s="40">
        <v>0</v>
      </c>
      <c r="AK69" s="40">
        <v>0</v>
      </c>
      <c r="AL69" s="40">
        <v>0</v>
      </c>
      <c r="AM69" s="40">
        <v>0</v>
      </c>
      <c r="AN69" s="40">
        <v>0</v>
      </c>
      <c r="AO69" s="40">
        <v>0</v>
      </c>
      <c r="AP69" s="40">
        <v>0</v>
      </c>
      <c r="AQ69" s="40">
        <v>0</v>
      </c>
      <c r="AR69" s="40">
        <v>0</v>
      </c>
      <c r="AS69" s="40">
        <v>0</v>
      </c>
      <c r="AT69" s="40">
        <v>0</v>
      </c>
      <c r="AU69" s="88">
        <v>0</v>
      </c>
      <c r="AV69" s="87">
        <v>0</v>
      </c>
      <c r="AW69" s="40">
        <v>0</v>
      </c>
      <c r="AX69" s="40">
        <v>0</v>
      </c>
      <c r="AY69" s="40">
        <v>0</v>
      </c>
      <c r="AZ69" s="40">
        <v>0</v>
      </c>
      <c r="BA69" s="18">
        <v>0</v>
      </c>
      <c r="BB69" s="18">
        <v>0</v>
      </c>
      <c r="BC69" s="18">
        <v>0</v>
      </c>
      <c r="BD69" s="18">
        <v>0</v>
      </c>
      <c r="BE69" s="18">
        <v>0</v>
      </c>
      <c r="BF69" s="18">
        <v>0</v>
      </c>
      <c r="BG69" s="18">
        <v>0</v>
      </c>
      <c r="BH69" s="18">
        <v>0</v>
      </c>
      <c r="BI69" s="18">
        <v>0</v>
      </c>
      <c r="BJ69" s="57">
        <v>0</v>
      </c>
      <c r="BK69" s="87">
        <v>0</v>
      </c>
      <c r="BL69" s="40">
        <v>0</v>
      </c>
      <c r="BM69" s="40">
        <v>0</v>
      </c>
      <c r="BN69" s="40">
        <v>0</v>
      </c>
      <c r="BO69" s="40">
        <v>0</v>
      </c>
      <c r="BP69" s="40">
        <v>0</v>
      </c>
      <c r="BQ69" s="40">
        <v>0</v>
      </c>
      <c r="BR69" s="40">
        <v>0</v>
      </c>
      <c r="BS69" s="40">
        <v>0</v>
      </c>
      <c r="BT69" s="40">
        <v>0</v>
      </c>
      <c r="BU69" s="40">
        <v>0</v>
      </c>
      <c r="BV69" s="40">
        <v>0</v>
      </c>
      <c r="BW69" s="40">
        <v>0</v>
      </c>
      <c r="BX69" s="40">
        <v>0</v>
      </c>
      <c r="BY69" s="88">
        <v>0</v>
      </c>
      <c r="BZ69" s="87">
        <v>0</v>
      </c>
      <c r="CA69" s="40">
        <v>0</v>
      </c>
      <c r="CB69" s="40">
        <v>0</v>
      </c>
      <c r="CC69" s="40">
        <v>0</v>
      </c>
      <c r="CD69" s="40">
        <v>0</v>
      </c>
      <c r="CE69" s="40">
        <v>0</v>
      </c>
      <c r="CF69" s="40">
        <v>0</v>
      </c>
      <c r="CG69" s="40">
        <v>0</v>
      </c>
      <c r="CH69" s="40">
        <v>0</v>
      </c>
      <c r="CI69" s="40">
        <v>0</v>
      </c>
      <c r="CJ69" s="40">
        <v>0</v>
      </c>
      <c r="CK69" s="40">
        <v>0</v>
      </c>
      <c r="CL69" s="40">
        <v>0</v>
      </c>
      <c r="CM69" s="40">
        <v>0</v>
      </c>
      <c r="CN69" s="88">
        <v>0</v>
      </c>
      <c r="CO69" s="87">
        <v>0</v>
      </c>
      <c r="CP69" s="40">
        <v>0</v>
      </c>
      <c r="CQ69" s="40">
        <v>0</v>
      </c>
      <c r="CR69" s="40">
        <v>0</v>
      </c>
      <c r="CS69" s="40">
        <v>0</v>
      </c>
      <c r="CT69" s="40">
        <v>0</v>
      </c>
      <c r="CU69" s="40">
        <v>0</v>
      </c>
      <c r="CV69" s="40">
        <v>0</v>
      </c>
      <c r="CW69" s="40">
        <v>0</v>
      </c>
      <c r="CX69" s="40">
        <v>0</v>
      </c>
      <c r="CY69" s="40">
        <v>0</v>
      </c>
      <c r="CZ69" s="40">
        <v>0</v>
      </c>
      <c r="DA69" s="40">
        <v>0</v>
      </c>
      <c r="DB69" s="40">
        <v>0</v>
      </c>
      <c r="DC69" s="88">
        <v>0</v>
      </c>
      <c r="DD69" s="87">
        <v>0</v>
      </c>
      <c r="DE69" s="40">
        <v>0</v>
      </c>
      <c r="DF69" s="40">
        <v>0</v>
      </c>
      <c r="DG69" s="40">
        <v>0</v>
      </c>
      <c r="DH69" s="40">
        <v>0</v>
      </c>
      <c r="DI69" s="40">
        <v>0</v>
      </c>
      <c r="DJ69" s="40">
        <v>0</v>
      </c>
      <c r="DK69" s="40">
        <v>0</v>
      </c>
      <c r="DL69" s="40">
        <v>0</v>
      </c>
      <c r="DM69" s="40">
        <v>0</v>
      </c>
      <c r="DN69" s="40">
        <v>0</v>
      </c>
      <c r="DO69" s="40">
        <v>0</v>
      </c>
      <c r="DP69" s="40">
        <v>0</v>
      </c>
      <c r="DQ69" s="40">
        <v>0</v>
      </c>
      <c r="DR69" s="88">
        <v>0</v>
      </c>
      <c r="DS69" s="87">
        <v>0</v>
      </c>
      <c r="DT69" s="40">
        <v>0</v>
      </c>
      <c r="DU69" s="40">
        <v>0</v>
      </c>
      <c r="DV69" s="40">
        <v>0</v>
      </c>
      <c r="DW69" s="40">
        <v>0</v>
      </c>
      <c r="DX69" s="40">
        <v>0</v>
      </c>
      <c r="DY69" s="40">
        <v>0</v>
      </c>
      <c r="DZ69" s="40">
        <v>0</v>
      </c>
      <c r="EA69" s="40">
        <v>0</v>
      </c>
      <c r="EB69" s="40">
        <v>0</v>
      </c>
      <c r="EC69" s="40">
        <v>0</v>
      </c>
      <c r="ED69" s="40">
        <v>0</v>
      </c>
      <c r="EE69" s="40">
        <v>0</v>
      </c>
      <c r="EF69" s="40">
        <v>0</v>
      </c>
      <c r="EG69" s="88">
        <v>0</v>
      </c>
      <c r="EH69" s="87">
        <v>0</v>
      </c>
      <c r="EI69" s="40">
        <v>0</v>
      </c>
      <c r="EJ69" s="40">
        <v>0</v>
      </c>
      <c r="EK69" s="40">
        <v>0</v>
      </c>
      <c r="EL69" s="40">
        <v>0</v>
      </c>
      <c r="EM69" s="40">
        <v>0</v>
      </c>
      <c r="EN69" s="40">
        <v>0</v>
      </c>
      <c r="EO69" s="40">
        <v>0</v>
      </c>
      <c r="EP69" s="40">
        <v>0</v>
      </c>
      <c r="EQ69" s="40">
        <v>0</v>
      </c>
      <c r="ER69" s="40">
        <v>0</v>
      </c>
      <c r="ES69" s="40">
        <v>0</v>
      </c>
      <c r="ET69" s="40">
        <v>0</v>
      </c>
      <c r="EU69" s="40">
        <v>0</v>
      </c>
      <c r="EV69" s="88">
        <v>0</v>
      </c>
      <c r="EW69" s="87">
        <v>0</v>
      </c>
      <c r="EX69" s="40">
        <v>0</v>
      </c>
      <c r="EY69" s="40">
        <v>0</v>
      </c>
      <c r="EZ69" s="40">
        <v>0</v>
      </c>
      <c r="FA69" s="40">
        <v>0</v>
      </c>
      <c r="FB69" s="40">
        <v>0</v>
      </c>
      <c r="FC69" s="40">
        <v>0</v>
      </c>
      <c r="FD69" s="40">
        <v>0</v>
      </c>
      <c r="FE69" s="40">
        <v>0</v>
      </c>
      <c r="FF69" s="40">
        <v>0</v>
      </c>
      <c r="FG69" s="40">
        <v>0</v>
      </c>
      <c r="FH69" s="40">
        <v>0</v>
      </c>
      <c r="FI69" s="40">
        <v>0</v>
      </c>
      <c r="FJ69" s="40">
        <v>0</v>
      </c>
      <c r="FK69" s="88">
        <v>0</v>
      </c>
      <c r="FL69" s="87">
        <v>0</v>
      </c>
      <c r="FM69" s="40">
        <v>0</v>
      </c>
      <c r="FN69" s="40">
        <v>0</v>
      </c>
      <c r="FO69" s="40">
        <v>0</v>
      </c>
      <c r="FP69" s="40">
        <v>0</v>
      </c>
      <c r="FQ69" s="40">
        <v>0</v>
      </c>
      <c r="FR69" s="40">
        <v>0</v>
      </c>
      <c r="FS69" s="40">
        <v>0</v>
      </c>
      <c r="FT69" s="40">
        <v>0</v>
      </c>
      <c r="FU69" s="40">
        <v>0</v>
      </c>
      <c r="FV69" s="40">
        <v>0</v>
      </c>
      <c r="FW69" s="40">
        <v>0</v>
      </c>
      <c r="FX69" s="40">
        <v>0</v>
      </c>
      <c r="FY69" s="40">
        <v>0</v>
      </c>
      <c r="FZ69" s="88">
        <v>0</v>
      </c>
      <c r="GA69" s="87">
        <v>0</v>
      </c>
      <c r="GB69" s="40">
        <v>0</v>
      </c>
      <c r="GC69" s="40">
        <v>0</v>
      </c>
      <c r="GD69" s="40">
        <v>0</v>
      </c>
      <c r="GE69" s="40">
        <v>0</v>
      </c>
      <c r="GF69" s="40">
        <v>0</v>
      </c>
      <c r="GG69" s="40">
        <v>0</v>
      </c>
      <c r="GH69" s="40">
        <v>0</v>
      </c>
      <c r="GI69" s="40">
        <v>0</v>
      </c>
      <c r="GJ69" s="40">
        <v>0</v>
      </c>
      <c r="GK69" s="40">
        <v>0</v>
      </c>
      <c r="GL69" s="40">
        <v>0</v>
      </c>
      <c r="GM69" s="40">
        <v>0</v>
      </c>
      <c r="GN69" s="40">
        <v>0</v>
      </c>
      <c r="GO69" s="88">
        <v>0</v>
      </c>
    </row>
    <row r="70" spans="1:197" x14ac:dyDescent="0.2">
      <c r="A70" s="70">
        <v>64</v>
      </c>
      <c r="B70" s="8" t="s">
        <v>54</v>
      </c>
      <c r="C70" s="87">
        <v>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88">
        <v>0</v>
      </c>
      <c r="R70" s="87">
        <v>0</v>
      </c>
      <c r="S70" s="40">
        <v>0</v>
      </c>
      <c r="T70" s="40">
        <v>0</v>
      </c>
      <c r="U70" s="40">
        <v>0</v>
      </c>
      <c r="V70" s="40">
        <v>0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0">
        <v>0</v>
      </c>
      <c r="AF70" s="88">
        <v>0</v>
      </c>
      <c r="AG70" s="87">
        <v>0</v>
      </c>
      <c r="AH70" s="40">
        <v>0</v>
      </c>
      <c r="AI70" s="40">
        <v>0</v>
      </c>
      <c r="AJ70" s="40">
        <v>0</v>
      </c>
      <c r="AK70" s="40">
        <v>0</v>
      </c>
      <c r="AL70" s="40">
        <v>0</v>
      </c>
      <c r="AM70" s="40">
        <v>0</v>
      </c>
      <c r="AN70" s="40">
        <v>0</v>
      </c>
      <c r="AO70" s="40">
        <v>0</v>
      </c>
      <c r="AP70" s="40">
        <v>0</v>
      </c>
      <c r="AQ70" s="40">
        <v>0</v>
      </c>
      <c r="AR70" s="40">
        <v>0</v>
      </c>
      <c r="AS70" s="40">
        <v>0</v>
      </c>
      <c r="AT70" s="40">
        <v>0</v>
      </c>
      <c r="AU70" s="88">
        <v>0</v>
      </c>
      <c r="AV70" s="87">
        <v>0</v>
      </c>
      <c r="AW70" s="40">
        <v>0</v>
      </c>
      <c r="AX70" s="40">
        <v>0</v>
      </c>
      <c r="AY70" s="40">
        <v>0</v>
      </c>
      <c r="AZ70" s="40">
        <v>0</v>
      </c>
      <c r="BA70" s="18">
        <v>0</v>
      </c>
      <c r="BB70" s="18">
        <v>0</v>
      </c>
      <c r="BC70" s="18">
        <v>0</v>
      </c>
      <c r="BD70" s="18">
        <v>0</v>
      </c>
      <c r="BE70" s="18">
        <v>0</v>
      </c>
      <c r="BF70" s="18">
        <v>0</v>
      </c>
      <c r="BG70" s="18">
        <v>0</v>
      </c>
      <c r="BH70" s="18">
        <v>0</v>
      </c>
      <c r="BI70" s="18">
        <v>0</v>
      </c>
      <c r="BJ70" s="57">
        <v>0</v>
      </c>
      <c r="BK70" s="87">
        <v>0</v>
      </c>
      <c r="BL70" s="40">
        <v>0</v>
      </c>
      <c r="BM70" s="40">
        <v>0</v>
      </c>
      <c r="BN70" s="40">
        <v>0</v>
      </c>
      <c r="BO70" s="40">
        <v>0</v>
      </c>
      <c r="BP70" s="40">
        <v>0</v>
      </c>
      <c r="BQ70" s="40">
        <v>0</v>
      </c>
      <c r="BR70" s="40">
        <v>0</v>
      </c>
      <c r="BS70" s="40">
        <v>0</v>
      </c>
      <c r="BT70" s="40">
        <v>0</v>
      </c>
      <c r="BU70" s="40">
        <v>0</v>
      </c>
      <c r="BV70" s="40">
        <v>0</v>
      </c>
      <c r="BW70" s="40">
        <v>0</v>
      </c>
      <c r="BX70" s="40">
        <v>0</v>
      </c>
      <c r="BY70" s="88">
        <v>0</v>
      </c>
      <c r="BZ70" s="87">
        <v>0</v>
      </c>
      <c r="CA70" s="40">
        <v>0</v>
      </c>
      <c r="CB70" s="40">
        <v>0</v>
      </c>
      <c r="CC70" s="40">
        <v>0</v>
      </c>
      <c r="CD70" s="40">
        <v>0</v>
      </c>
      <c r="CE70" s="40">
        <v>0</v>
      </c>
      <c r="CF70" s="40">
        <v>0</v>
      </c>
      <c r="CG70" s="40">
        <v>0</v>
      </c>
      <c r="CH70" s="40">
        <v>0</v>
      </c>
      <c r="CI70" s="40">
        <v>0</v>
      </c>
      <c r="CJ70" s="40">
        <v>0</v>
      </c>
      <c r="CK70" s="40">
        <v>0</v>
      </c>
      <c r="CL70" s="40">
        <v>0</v>
      </c>
      <c r="CM70" s="40">
        <v>0</v>
      </c>
      <c r="CN70" s="88">
        <v>0</v>
      </c>
      <c r="CO70" s="87">
        <v>0</v>
      </c>
      <c r="CP70" s="40">
        <v>0</v>
      </c>
      <c r="CQ70" s="40">
        <v>0</v>
      </c>
      <c r="CR70" s="40">
        <v>0</v>
      </c>
      <c r="CS70" s="40">
        <v>0</v>
      </c>
      <c r="CT70" s="40">
        <v>0</v>
      </c>
      <c r="CU70" s="40">
        <v>0</v>
      </c>
      <c r="CV70" s="40">
        <v>0</v>
      </c>
      <c r="CW70" s="40">
        <v>0</v>
      </c>
      <c r="CX70" s="40">
        <v>0</v>
      </c>
      <c r="CY70" s="40">
        <v>0</v>
      </c>
      <c r="CZ70" s="40">
        <v>0</v>
      </c>
      <c r="DA70" s="40">
        <v>0</v>
      </c>
      <c r="DB70" s="40">
        <v>0</v>
      </c>
      <c r="DC70" s="88">
        <v>0</v>
      </c>
      <c r="DD70" s="87">
        <v>0</v>
      </c>
      <c r="DE70" s="40">
        <v>0</v>
      </c>
      <c r="DF70" s="40">
        <v>0</v>
      </c>
      <c r="DG70" s="40">
        <v>0</v>
      </c>
      <c r="DH70" s="40">
        <v>0</v>
      </c>
      <c r="DI70" s="40">
        <v>0</v>
      </c>
      <c r="DJ70" s="40">
        <v>0</v>
      </c>
      <c r="DK70" s="40">
        <v>0</v>
      </c>
      <c r="DL70" s="40">
        <v>0</v>
      </c>
      <c r="DM70" s="40">
        <v>0</v>
      </c>
      <c r="DN70" s="40">
        <v>0</v>
      </c>
      <c r="DO70" s="40">
        <v>0</v>
      </c>
      <c r="DP70" s="40">
        <v>0</v>
      </c>
      <c r="DQ70" s="40">
        <v>0</v>
      </c>
      <c r="DR70" s="88">
        <v>0</v>
      </c>
      <c r="DS70" s="87">
        <v>0</v>
      </c>
      <c r="DT70" s="40">
        <v>0</v>
      </c>
      <c r="DU70" s="40">
        <v>0</v>
      </c>
      <c r="DV70" s="40">
        <v>0</v>
      </c>
      <c r="DW70" s="40">
        <v>0</v>
      </c>
      <c r="DX70" s="40">
        <v>0</v>
      </c>
      <c r="DY70" s="40">
        <v>0</v>
      </c>
      <c r="DZ70" s="40">
        <v>0</v>
      </c>
      <c r="EA70" s="40">
        <v>0</v>
      </c>
      <c r="EB70" s="40">
        <v>0</v>
      </c>
      <c r="EC70" s="40">
        <v>0</v>
      </c>
      <c r="ED70" s="40">
        <v>0</v>
      </c>
      <c r="EE70" s="40">
        <v>0</v>
      </c>
      <c r="EF70" s="40">
        <v>0</v>
      </c>
      <c r="EG70" s="88">
        <v>0</v>
      </c>
      <c r="EH70" s="87">
        <v>0</v>
      </c>
      <c r="EI70" s="40">
        <v>0</v>
      </c>
      <c r="EJ70" s="40">
        <v>0</v>
      </c>
      <c r="EK70" s="40">
        <v>0</v>
      </c>
      <c r="EL70" s="40">
        <v>0</v>
      </c>
      <c r="EM70" s="40">
        <v>0</v>
      </c>
      <c r="EN70" s="40">
        <v>0</v>
      </c>
      <c r="EO70" s="40">
        <v>0</v>
      </c>
      <c r="EP70" s="40">
        <v>0</v>
      </c>
      <c r="EQ70" s="40">
        <v>0</v>
      </c>
      <c r="ER70" s="40">
        <v>0</v>
      </c>
      <c r="ES70" s="40">
        <v>0</v>
      </c>
      <c r="ET70" s="40">
        <v>0</v>
      </c>
      <c r="EU70" s="40">
        <v>0</v>
      </c>
      <c r="EV70" s="88">
        <v>0</v>
      </c>
      <c r="EW70" s="87">
        <v>0</v>
      </c>
      <c r="EX70" s="40">
        <v>0</v>
      </c>
      <c r="EY70" s="40">
        <v>0</v>
      </c>
      <c r="EZ70" s="40">
        <v>0</v>
      </c>
      <c r="FA70" s="40">
        <v>0</v>
      </c>
      <c r="FB70" s="40">
        <v>0</v>
      </c>
      <c r="FC70" s="40">
        <v>0</v>
      </c>
      <c r="FD70" s="40">
        <v>0</v>
      </c>
      <c r="FE70" s="40">
        <v>0</v>
      </c>
      <c r="FF70" s="40">
        <v>0</v>
      </c>
      <c r="FG70" s="40">
        <v>0</v>
      </c>
      <c r="FH70" s="40">
        <v>0</v>
      </c>
      <c r="FI70" s="40">
        <v>0</v>
      </c>
      <c r="FJ70" s="40">
        <v>0</v>
      </c>
      <c r="FK70" s="88">
        <v>0</v>
      </c>
      <c r="FL70" s="87">
        <v>0</v>
      </c>
      <c r="FM70" s="40">
        <v>0</v>
      </c>
      <c r="FN70" s="40">
        <v>0</v>
      </c>
      <c r="FO70" s="40">
        <v>0</v>
      </c>
      <c r="FP70" s="40">
        <v>0</v>
      </c>
      <c r="FQ70" s="40">
        <v>0</v>
      </c>
      <c r="FR70" s="40">
        <v>0</v>
      </c>
      <c r="FS70" s="40">
        <v>0</v>
      </c>
      <c r="FT70" s="40">
        <v>0</v>
      </c>
      <c r="FU70" s="40">
        <v>0</v>
      </c>
      <c r="FV70" s="40">
        <v>0</v>
      </c>
      <c r="FW70" s="40">
        <v>0</v>
      </c>
      <c r="FX70" s="40">
        <v>0</v>
      </c>
      <c r="FY70" s="40">
        <v>0</v>
      </c>
      <c r="FZ70" s="88">
        <v>0</v>
      </c>
      <c r="GA70" s="87">
        <v>9887100</v>
      </c>
      <c r="GB70" s="40">
        <v>2471775</v>
      </c>
      <c r="GC70" s="40">
        <v>2471775</v>
      </c>
      <c r="GD70" s="40">
        <v>2471775</v>
      </c>
      <c r="GE70" s="40">
        <v>2471775</v>
      </c>
      <c r="GF70" s="40">
        <v>5306701</v>
      </c>
      <c r="GG70" s="40">
        <v>1326675</v>
      </c>
      <c r="GH70" s="40">
        <v>1326675</v>
      </c>
      <c r="GI70" s="40">
        <v>1326675</v>
      </c>
      <c r="GJ70" s="40">
        <v>1326676</v>
      </c>
      <c r="GK70" s="40">
        <v>4580399</v>
      </c>
      <c r="GL70" s="40">
        <v>1145100</v>
      </c>
      <c r="GM70" s="40">
        <v>1145100</v>
      </c>
      <c r="GN70" s="40">
        <v>1145100</v>
      </c>
      <c r="GO70" s="88">
        <v>1145099</v>
      </c>
    </row>
    <row r="71" spans="1:197" ht="45" x14ac:dyDescent="0.2">
      <c r="A71" s="70">
        <v>65</v>
      </c>
      <c r="B71" s="8" t="s">
        <v>56</v>
      </c>
      <c r="C71" s="87">
        <v>0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88">
        <v>0</v>
      </c>
      <c r="R71" s="87">
        <v>0</v>
      </c>
      <c r="S71" s="40">
        <v>0</v>
      </c>
      <c r="T71" s="40">
        <v>0</v>
      </c>
      <c r="U71" s="40">
        <v>0</v>
      </c>
      <c r="V71" s="40">
        <v>0</v>
      </c>
      <c r="W71" s="40">
        <v>0</v>
      </c>
      <c r="X71" s="40">
        <v>0</v>
      </c>
      <c r="Y71" s="40">
        <v>0</v>
      </c>
      <c r="Z71" s="40">
        <v>0</v>
      </c>
      <c r="AA71" s="40">
        <v>0</v>
      </c>
      <c r="AB71" s="40">
        <v>0</v>
      </c>
      <c r="AC71" s="40">
        <v>0</v>
      </c>
      <c r="AD71" s="40">
        <v>0</v>
      </c>
      <c r="AE71" s="40">
        <v>0</v>
      </c>
      <c r="AF71" s="88">
        <v>0</v>
      </c>
      <c r="AG71" s="87">
        <v>0</v>
      </c>
      <c r="AH71" s="40">
        <v>0</v>
      </c>
      <c r="AI71" s="40">
        <v>0</v>
      </c>
      <c r="AJ71" s="40">
        <v>0</v>
      </c>
      <c r="AK71" s="40">
        <v>0</v>
      </c>
      <c r="AL71" s="40">
        <v>0</v>
      </c>
      <c r="AM71" s="40">
        <v>0</v>
      </c>
      <c r="AN71" s="40">
        <v>0</v>
      </c>
      <c r="AO71" s="40">
        <v>0</v>
      </c>
      <c r="AP71" s="40">
        <v>0</v>
      </c>
      <c r="AQ71" s="40">
        <v>0</v>
      </c>
      <c r="AR71" s="40">
        <v>0</v>
      </c>
      <c r="AS71" s="40">
        <v>0</v>
      </c>
      <c r="AT71" s="40">
        <v>0</v>
      </c>
      <c r="AU71" s="88">
        <v>0</v>
      </c>
      <c r="AV71" s="87">
        <v>0</v>
      </c>
      <c r="AW71" s="40">
        <v>0</v>
      </c>
      <c r="AX71" s="40">
        <v>0</v>
      </c>
      <c r="AY71" s="40">
        <v>0</v>
      </c>
      <c r="AZ71" s="40">
        <v>0</v>
      </c>
      <c r="BA71" s="18">
        <v>0</v>
      </c>
      <c r="BB71" s="18">
        <v>0</v>
      </c>
      <c r="BC71" s="18">
        <v>0</v>
      </c>
      <c r="BD71" s="18"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v>0</v>
      </c>
      <c r="BJ71" s="57">
        <v>0</v>
      </c>
      <c r="BK71" s="87">
        <v>0</v>
      </c>
      <c r="BL71" s="40">
        <v>0</v>
      </c>
      <c r="BM71" s="40">
        <v>0</v>
      </c>
      <c r="BN71" s="40">
        <v>0</v>
      </c>
      <c r="BO71" s="40">
        <v>0</v>
      </c>
      <c r="BP71" s="40">
        <v>0</v>
      </c>
      <c r="BQ71" s="40">
        <v>0</v>
      </c>
      <c r="BR71" s="40">
        <v>0</v>
      </c>
      <c r="BS71" s="40">
        <v>0</v>
      </c>
      <c r="BT71" s="40">
        <v>0</v>
      </c>
      <c r="BU71" s="40">
        <v>0</v>
      </c>
      <c r="BV71" s="40">
        <v>0</v>
      </c>
      <c r="BW71" s="40">
        <v>0</v>
      </c>
      <c r="BX71" s="40">
        <v>0</v>
      </c>
      <c r="BY71" s="88">
        <v>0</v>
      </c>
      <c r="BZ71" s="87">
        <v>0</v>
      </c>
      <c r="CA71" s="40">
        <v>0</v>
      </c>
      <c r="CB71" s="40">
        <v>0</v>
      </c>
      <c r="CC71" s="40">
        <v>0</v>
      </c>
      <c r="CD71" s="40">
        <v>0</v>
      </c>
      <c r="CE71" s="40">
        <v>0</v>
      </c>
      <c r="CF71" s="40">
        <v>0</v>
      </c>
      <c r="CG71" s="40">
        <v>0</v>
      </c>
      <c r="CH71" s="40">
        <v>0</v>
      </c>
      <c r="CI71" s="40">
        <v>0</v>
      </c>
      <c r="CJ71" s="40">
        <v>0</v>
      </c>
      <c r="CK71" s="40">
        <v>0</v>
      </c>
      <c r="CL71" s="40">
        <v>0</v>
      </c>
      <c r="CM71" s="40">
        <v>0</v>
      </c>
      <c r="CN71" s="88">
        <v>0</v>
      </c>
      <c r="CO71" s="87">
        <v>0</v>
      </c>
      <c r="CP71" s="40">
        <v>0</v>
      </c>
      <c r="CQ71" s="40">
        <v>0</v>
      </c>
      <c r="CR71" s="40">
        <v>0</v>
      </c>
      <c r="CS71" s="40">
        <v>0</v>
      </c>
      <c r="CT71" s="40">
        <v>0</v>
      </c>
      <c r="CU71" s="40">
        <v>0</v>
      </c>
      <c r="CV71" s="40">
        <v>0</v>
      </c>
      <c r="CW71" s="40">
        <v>0</v>
      </c>
      <c r="CX71" s="40">
        <v>0</v>
      </c>
      <c r="CY71" s="40">
        <v>0</v>
      </c>
      <c r="CZ71" s="40">
        <v>0</v>
      </c>
      <c r="DA71" s="40">
        <v>0</v>
      </c>
      <c r="DB71" s="40">
        <v>0</v>
      </c>
      <c r="DC71" s="88">
        <v>0</v>
      </c>
      <c r="DD71" s="87">
        <v>0</v>
      </c>
      <c r="DE71" s="40">
        <v>0</v>
      </c>
      <c r="DF71" s="40">
        <v>0</v>
      </c>
      <c r="DG71" s="40">
        <v>0</v>
      </c>
      <c r="DH71" s="40">
        <v>0</v>
      </c>
      <c r="DI71" s="40">
        <v>0</v>
      </c>
      <c r="DJ71" s="40">
        <v>0</v>
      </c>
      <c r="DK71" s="40">
        <v>0</v>
      </c>
      <c r="DL71" s="40">
        <v>0</v>
      </c>
      <c r="DM71" s="40">
        <v>0</v>
      </c>
      <c r="DN71" s="40">
        <v>0</v>
      </c>
      <c r="DO71" s="40">
        <v>0</v>
      </c>
      <c r="DP71" s="40">
        <v>0</v>
      </c>
      <c r="DQ71" s="40">
        <v>0</v>
      </c>
      <c r="DR71" s="88">
        <v>0</v>
      </c>
      <c r="DS71" s="87">
        <v>0</v>
      </c>
      <c r="DT71" s="40">
        <v>0</v>
      </c>
      <c r="DU71" s="40">
        <v>0</v>
      </c>
      <c r="DV71" s="40">
        <v>0</v>
      </c>
      <c r="DW71" s="40">
        <v>0</v>
      </c>
      <c r="DX71" s="40">
        <v>0</v>
      </c>
      <c r="DY71" s="40">
        <v>0</v>
      </c>
      <c r="DZ71" s="40">
        <v>0</v>
      </c>
      <c r="EA71" s="40">
        <v>0</v>
      </c>
      <c r="EB71" s="40">
        <v>0</v>
      </c>
      <c r="EC71" s="40">
        <v>0</v>
      </c>
      <c r="ED71" s="40">
        <v>0</v>
      </c>
      <c r="EE71" s="40">
        <v>0</v>
      </c>
      <c r="EF71" s="40">
        <v>0</v>
      </c>
      <c r="EG71" s="88">
        <v>0</v>
      </c>
      <c r="EH71" s="87">
        <v>0</v>
      </c>
      <c r="EI71" s="40">
        <v>0</v>
      </c>
      <c r="EJ71" s="40">
        <v>0</v>
      </c>
      <c r="EK71" s="40">
        <v>0</v>
      </c>
      <c r="EL71" s="40">
        <v>0</v>
      </c>
      <c r="EM71" s="40">
        <v>0</v>
      </c>
      <c r="EN71" s="40">
        <v>0</v>
      </c>
      <c r="EO71" s="40">
        <v>0</v>
      </c>
      <c r="EP71" s="40">
        <v>0</v>
      </c>
      <c r="EQ71" s="40">
        <v>0</v>
      </c>
      <c r="ER71" s="40">
        <v>0</v>
      </c>
      <c r="ES71" s="40">
        <v>0</v>
      </c>
      <c r="ET71" s="40">
        <v>0</v>
      </c>
      <c r="EU71" s="40">
        <v>0</v>
      </c>
      <c r="EV71" s="88">
        <v>0</v>
      </c>
      <c r="EW71" s="87">
        <v>0</v>
      </c>
      <c r="EX71" s="40">
        <v>0</v>
      </c>
      <c r="EY71" s="40">
        <v>0</v>
      </c>
      <c r="EZ71" s="40">
        <v>0</v>
      </c>
      <c r="FA71" s="40">
        <v>0</v>
      </c>
      <c r="FB71" s="40">
        <v>0</v>
      </c>
      <c r="FC71" s="40">
        <v>0</v>
      </c>
      <c r="FD71" s="40">
        <v>0</v>
      </c>
      <c r="FE71" s="40">
        <v>0</v>
      </c>
      <c r="FF71" s="40">
        <v>0</v>
      </c>
      <c r="FG71" s="40">
        <v>0</v>
      </c>
      <c r="FH71" s="40">
        <v>0</v>
      </c>
      <c r="FI71" s="40">
        <v>0</v>
      </c>
      <c r="FJ71" s="40">
        <v>0</v>
      </c>
      <c r="FK71" s="88">
        <v>0</v>
      </c>
      <c r="FL71" s="87">
        <v>0</v>
      </c>
      <c r="FM71" s="40">
        <v>0</v>
      </c>
      <c r="FN71" s="40">
        <v>0</v>
      </c>
      <c r="FO71" s="40">
        <v>0</v>
      </c>
      <c r="FP71" s="40">
        <v>0</v>
      </c>
      <c r="FQ71" s="40">
        <v>0</v>
      </c>
      <c r="FR71" s="40">
        <v>0</v>
      </c>
      <c r="FS71" s="40">
        <v>0</v>
      </c>
      <c r="FT71" s="40">
        <v>0</v>
      </c>
      <c r="FU71" s="40">
        <v>0</v>
      </c>
      <c r="FV71" s="40">
        <v>0</v>
      </c>
      <c r="FW71" s="40">
        <v>0</v>
      </c>
      <c r="FX71" s="40">
        <v>0</v>
      </c>
      <c r="FY71" s="40">
        <v>0</v>
      </c>
      <c r="FZ71" s="88">
        <v>0</v>
      </c>
      <c r="GA71" s="87">
        <v>0</v>
      </c>
      <c r="GB71" s="40">
        <v>0</v>
      </c>
      <c r="GC71" s="40">
        <v>0</v>
      </c>
      <c r="GD71" s="40">
        <v>0</v>
      </c>
      <c r="GE71" s="40">
        <v>0</v>
      </c>
      <c r="GF71" s="40">
        <v>0</v>
      </c>
      <c r="GG71" s="40">
        <v>0</v>
      </c>
      <c r="GH71" s="40">
        <v>0</v>
      </c>
      <c r="GI71" s="40">
        <v>0</v>
      </c>
      <c r="GJ71" s="40">
        <v>0</v>
      </c>
      <c r="GK71" s="40">
        <v>0</v>
      </c>
      <c r="GL71" s="40">
        <v>0</v>
      </c>
      <c r="GM71" s="40">
        <v>0</v>
      </c>
      <c r="GN71" s="40">
        <v>0</v>
      </c>
      <c r="GO71" s="88">
        <v>0</v>
      </c>
    </row>
    <row r="72" spans="1:197" x14ac:dyDescent="0.2">
      <c r="A72" s="70">
        <v>66</v>
      </c>
      <c r="B72" s="8" t="s">
        <v>78</v>
      </c>
      <c r="C72" s="87">
        <v>0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88">
        <v>0</v>
      </c>
      <c r="R72" s="87">
        <v>0</v>
      </c>
      <c r="S72" s="40">
        <v>0</v>
      </c>
      <c r="T72" s="40">
        <v>0</v>
      </c>
      <c r="U72" s="40">
        <v>0</v>
      </c>
      <c r="V72" s="40">
        <v>0</v>
      </c>
      <c r="W72" s="40">
        <v>0</v>
      </c>
      <c r="X72" s="40">
        <v>0</v>
      </c>
      <c r="Y72" s="40">
        <v>0</v>
      </c>
      <c r="Z72" s="40">
        <v>0</v>
      </c>
      <c r="AA72" s="40">
        <v>0</v>
      </c>
      <c r="AB72" s="40">
        <v>0</v>
      </c>
      <c r="AC72" s="40">
        <v>0</v>
      </c>
      <c r="AD72" s="40">
        <v>0</v>
      </c>
      <c r="AE72" s="40">
        <v>0</v>
      </c>
      <c r="AF72" s="88">
        <v>0</v>
      </c>
      <c r="AG72" s="87">
        <v>0</v>
      </c>
      <c r="AH72" s="40">
        <v>0</v>
      </c>
      <c r="AI72" s="40">
        <v>0</v>
      </c>
      <c r="AJ72" s="40">
        <v>0</v>
      </c>
      <c r="AK72" s="40">
        <v>0</v>
      </c>
      <c r="AL72" s="40">
        <v>0</v>
      </c>
      <c r="AM72" s="40">
        <v>0</v>
      </c>
      <c r="AN72" s="40">
        <v>0</v>
      </c>
      <c r="AO72" s="40">
        <v>0</v>
      </c>
      <c r="AP72" s="40">
        <v>0</v>
      </c>
      <c r="AQ72" s="40">
        <v>0</v>
      </c>
      <c r="AR72" s="40">
        <v>0</v>
      </c>
      <c r="AS72" s="40">
        <v>0</v>
      </c>
      <c r="AT72" s="40">
        <v>0</v>
      </c>
      <c r="AU72" s="88">
        <v>0</v>
      </c>
      <c r="AV72" s="87">
        <v>0</v>
      </c>
      <c r="AW72" s="40">
        <v>0</v>
      </c>
      <c r="AX72" s="40">
        <v>0</v>
      </c>
      <c r="AY72" s="40">
        <v>0</v>
      </c>
      <c r="AZ72" s="40">
        <v>0</v>
      </c>
      <c r="BA72" s="18">
        <v>0</v>
      </c>
      <c r="BB72" s="18">
        <v>0</v>
      </c>
      <c r="BC72" s="18">
        <v>0</v>
      </c>
      <c r="BD72" s="18">
        <v>0</v>
      </c>
      <c r="BE72" s="18">
        <v>0</v>
      </c>
      <c r="BF72" s="18">
        <v>0</v>
      </c>
      <c r="BG72" s="18">
        <v>0</v>
      </c>
      <c r="BH72" s="18">
        <v>0</v>
      </c>
      <c r="BI72" s="18">
        <v>0</v>
      </c>
      <c r="BJ72" s="57">
        <v>0</v>
      </c>
      <c r="BK72" s="87">
        <v>0</v>
      </c>
      <c r="BL72" s="40">
        <v>0</v>
      </c>
      <c r="BM72" s="40">
        <v>0</v>
      </c>
      <c r="BN72" s="40">
        <v>0</v>
      </c>
      <c r="BO72" s="40">
        <v>0</v>
      </c>
      <c r="BP72" s="40">
        <v>0</v>
      </c>
      <c r="BQ72" s="40">
        <v>0</v>
      </c>
      <c r="BR72" s="40">
        <v>0</v>
      </c>
      <c r="BS72" s="40">
        <v>0</v>
      </c>
      <c r="BT72" s="40">
        <v>0</v>
      </c>
      <c r="BU72" s="40">
        <v>0</v>
      </c>
      <c r="BV72" s="40">
        <v>0</v>
      </c>
      <c r="BW72" s="40">
        <v>0</v>
      </c>
      <c r="BX72" s="40">
        <v>0</v>
      </c>
      <c r="BY72" s="88">
        <v>0</v>
      </c>
      <c r="BZ72" s="87">
        <v>0</v>
      </c>
      <c r="CA72" s="40">
        <v>0</v>
      </c>
      <c r="CB72" s="40">
        <v>0</v>
      </c>
      <c r="CC72" s="40">
        <v>0</v>
      </c>
      <c r="CD72" s="40">
        <v>0</v>
      </c>
      <c r="CE72" s="40">
        <v>0</v>
      </c>
      <c r="CF72" s="40">
        <v>0</v>
      </c>
      <c r="CG72" s="40">
        <v>0</v>
      </c>
      <c r="CH72" s="40">
        <v>0</v>
      </c>
      <c r="CI72" s="40">
        <v>0</v>
      </c>
      <c r="CJ72" s="40">
        <v>0</v>
      </c>
      <c r="CK72" s="40">
        <v>0</v>
      </c>
      <c r="CL72" s="40">
        <v>0</v>
      </c>
      <c r="CM72" s="40">
        <v>0</v>
      </c>
      <c r="CN72" s="88">
        <v>0</v>
      </c>
      <c r="CO72" s="87">
        <v>0</v>
      </c>
      <c r="CP72" s="40">
        <v>0</v>
      </c>
      <c r="CQ72" s="40">
        <v>0</v>
      </c>
      <c r="CR72" s="40">
        <v>0</v>
      </c>
      <c r="CS72" s="40">
        <v>0</v>
      </c>
      <c r="CT72" s="40">
        <v>0</v>
      </c>
      <c r="CU72" s="40">
        <v>0</v>
      </c>
      <c r="CV72" s="40">
        <v>0</v>
      </c>
      <c r="CW72" s="40">
        <v>0</v>
      </c>
      <c r="CX72" s="40">
        <v>0</v>
      </c>
      <c r="CY72" s="40">
        <v>0</v>
      </c>
      <c r="CZ72" s="40">
        <v>0</v>
      </c>
      <c r="DA72" s="40">
        <v>0</v>
      </c>
      <c r="DB72" s="40">
        <v>0</v>
      </c>
      <c r="DC72" s="88">
        <v>0</v>
      </c>
      <c r="DD72" s="87">
        <v>0</v>
      </c>
      <c r="DE72" s="40">
        <v>0</v>
      </c>
      <c r="DF72" s="40">
        <v>0</v>
      </c>
      <c r="DG72" s="40">
        <v>0</v>
      </c>
      <c r="DH72" s="40">
        <v>0</v>
      </c>
      <c r="DI72" s="40">
        <v>0</v>
      </c>
      <c r="DJ72" s="40">
        <v>0</v>
      </c>
      <c r="DK72" s="40">
        <v>0</v>
      </c>
      <c r="DL72" s="40">
        <v>0</v>
      </c>
      <c r="DM72" s="40">
        <v>0</v>
      </c>
      <c r="DN72" s="40">
        <v>0</v>
      </c>
      <c r="DO72" s="40">
        <v>0</v>
      </c>
      <c r="DP72" s="40">
        <v>0</v>
      </c>
      <c r="DQ72" s="40">
        <v>0</v>
      </c>
      <c r="DR72" s="88">
        <v>0</v>
      </c>
      <c r="DS72" s="87">
        <v>0</v>
      </c>
      <c r="DT72" s="40">
        <v>0</v>
      </c>
      <c r="DU72" s="40">
        <v>0</v>
      </c>
      <c r="DV72" s="40">
        <v>0</v>
      </c>
      <c r="DW72" s="40">
        <v>0</v>
      </c>
      <c r="DX72" s="40">
        <v>0</v>
      </c>
      <c r="DY72" s="40">
        <v>0</v>
      </c>
      <c r="DZ72" s="40">
        <v>0</v>
      </c>
      <c r="EA72" s="40">
        <v>0</v>
      </c>
      <c r="EB72" s="40">
        <v>0</v>
      </c>
      <c r="EC72" s="40">
        <v>0</v>
      </c>
      <c r="ED72" s="40">
        <v>0</v>
      </c>
      <c r="EE72" s="40">
        <v>0</v>
      </c>
      <c r="EF72" s="40">
        <v>0</v>
      </c>
      <c r="EG72" s="88">
        <v>0</v>
      </c>
      <c r="EH72" s="87">
        <v>0</v>
      </c>
      <c r="EI72" s="40">
        <v>0</v>
      </c>
      <c r="EJ72" s="40">
        <v>0</v>
      </c>
      <c r="EK72" s="40">
        <v>0</v>
      </c>
      <c r="EL72" s="40">
        <v>0</v>
      </c>
      <c r="EM72" s="40">
        <v>0</v>
      </c>
      <c r="EN72" s="40">
        <v>0</v>
      </c>
      <c r="EO72" s="40">
        <v>0</v>
      </c>
      <c r="EP72" s="40">
        <v>0</v>
      </c>
      <c r="EQ72" s="40">
        <v>0</v>
      </c>
      <c r="ER72" s="40">
        <v>0</v>
      </c>
      <c r="ES72" s="40">
        <v>0</v>
      </c>
      <c r="ET72" s="40">
        <v>0</v>
      </c>
      <c r="EU72" s="40">
        <v>0</v>
      </c>
      <c r="EV72" s="88">
        <v>0</v>
      </c>
      <c r="EW72" s="87">
        <v>0</v>
      </c>
      <c r="EX72" s="40">
        <v>0</v>
      </c>
      <c r="EY72" s="40">
        <v>0</v>
      </c>
      <c r="EZ72" s="40">
        <v>0</v>
      </c>
      <c r="FA72" s="40">
        <v>0</v>
      </c>
      <c r="FB72" s="40">
        <v>0</v>
      </c>
      <c r="FC72" s="40">
        <v>0</v>
      </c>
      <c r="FD72" s="40">
        <v>0</v>
      </c>
      <c r="FE72" s="40">
        <v>0</v>
      </c>
      <c r="FF72" s="40">
        <v>0</v>
      </c>
      <c r="FG72" s="40">
        <v>0</v>
      </c>
      <c r="FH72" s="40">
        <v>0</v>
      </c>
      <c r="FI72" s="40">
        <v>0</v>
      </c>
      <c r="FJ72" s="40">
        <v>0</v>
      </c>
      <c r="FK72" s="88">
        <v>0</v>
      </c>
      <c r="FL72" s="87">
        <v>0</v>
      </c>
      <c r="FM72" s="40">
        <v>0</v>
      </c>
      <c r="FN72" s="40">
        <v>0</v>
      </c>
      <c r="FO72" s="40">
        <v>0</v>
      </c>
      <c r="FP72" s="40">
        <v>0</v>
      </c>
      <c r="FQ72" s="40">
        <v>0</v>
      </c>
      <c r="FR72" s="40">
        <v>0</v>
      </c>
      <c r="FS72" s="40">
        <v>0</v>
      </c>
      <c r="FT72" s="40">
        <v>0</v>
      </c>
      <c r="FU72" s="40">
        <v>0</v>
      </c>
      <c r="FV72" s="40">
        <v>0</v>
      </c>
      <c r="FW72" s="40">
        <v>0</v>
      </c>
      <c r="FX72" s="40">
        <v>0</v>
      </c>
      <c r="FY72" s="40">
        <v>0</v>
      </c>
      <c r="FZ72" s="88">
        <v>0</v>
      </c>
      <c r="GA72" s="87">
        <v>0</v>
      </c>
      <c r="GB72" s="40">
        <v>0</v>
      </c>
      <c r="GC72" s="40">
        <v>0</v>
      </c>
      <c r="GD72" s="40">
        <v>0</v>
      </c>
      <c r="GE72" s="40">
        <v>0</v>
      </c>
      <c r="GF72" s="40">
        <v>0</v>
      </c>
      <c r="GG72" s="40">
        <v>0</v>
      </c>
      <c r="GH72" s="40">
        <v>0</v>
      </c>
      <c r="GI72" s="40">
        <v>0</v>
      </c>
      <c r="GJ72" s="40">
        <v>0</v>
      </c>
      <c r="GK72" s="40">
        <v>0</v>
      </c>
      <c r="GL72" s="40">
        <v>0</v>
      </c>
      <c r="GM72" s="40">
        <v>0</v>
      </c>
      <c r="GN72" s="40">
        <v>0</v>
      </c>
      <c r="GO72" s="88">
        <v>0</v>
      </c>
    </row>
    <row r="73" spans="1:197" x14ac:dyDescent="0.2">
      <c r="A73" s="70">
        <v>67</v>
      </c>
      <c r="B73" s="8" t="s">
        <v>58</v>
      </c>
      <c r="C73" s="87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88">
        <v>0</v>
      </c>
      <c r="R73" s="87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0</v>
      </c>
      <c r="Z73" s="40">
        <v>0</v>
      </c>
      <c r="AA73" s="40">
        <v>0</v>
      </c>
      <c r="AB73" s="40">
        <v>0</v>
      </c>
      <c r="AC73" s="40">
        <v>0</v>
      </c>
      <c r="AD73" s="40">
        <v>0</v>
      </c>
      <c r="AE73" s="40">
        <v>0</v>
      </c>
      <c r="AF73" s="88">
        <v>0</v>
      </c>
      <c r="AG73" s="87">
        <v>0</v>
      </c>
      <c r="AH73" s="40">
        <v>0</v>
      </c>
      <c r="AI73" s="40">
        <v>0</v>
      </c>
      <c r="AJ73" s="40">
        <v>0</v>
      </c>
      <c r="AK73" s="40">
        <v>0</v>
      </c>
      <c r="AL73" s="40">
        <v>0</v>
      </c>
      <c r="AM73" s="40">
        <v>0</v>
      </c>
      <c r="AN73" s="40">
        <v>0</v>
      </c>
      <c r="AO73" s="40">
        <v>0</v>
      </c>
      <c r="AP73" s="40">
        <v>0</v>
      </c>
      <c r="AQ73" s="40">
        <v>0</v>
      </c>
      <c r="AR73" s="40">
        <v>0</v>
      </c>
      <c r="AS73" s="40">
        <v>0</v>
      </c>
      <c r="AT73" s="40">
        <v>0</v>
      </c>
      <c r="AU73" s="88">
        <v>0</v>
      </c>
      <c r="AV73" s="87">
        <v>0</v>
      </c>
      <c r="AW73" s="40">
        <v>0</v>
      </c>
      <c r="AX73" s="40">
        <v>0</v>
      </c>
      <c r="AY73" s="40">
        <v>0</v>
      </c>
      <c r="AZ73" s="40">
        <v>0</v>
      </c>
      <c r="BA73" s="18">
        <v>0</v>
      </c>
      <c r="BB73" s="18">
        <v>0</v>
      </c>
      <c r="BC73" s="18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57">
        <v>0</v>
      </c>
      <c r="BK73" s="87">
        <v>0</v>
      </c>
      <c r="BL73" s="40">
        <v>0</v>
      </c>
      <c r="BM73" s="40">
        <v>0</v>
      </c>
      <c r="BN73" s="40">
        <v>0</v>
      </c>
      <c r="BO73" s="40">
        <v>0</v>
      </c>
      <c r="BP73" s="40">
        <v>0</v>
      </c>
      <c r="BQ73" s="40">
        <v>0</v>
      </c>
      <c r="BR73" s="40">
        <v>0</v>
      </c>
      <c r="BS73" s="40">
        <v>0</v>
      </c>
      <c r="BT73" s="40">
        <v>0</v>
      </c>
      <c r="BU73" s="40">
        <v>0</v>
      </c>
      <c r="BV73" s="40">
        <v>0</v>
      </c>
      <c r="BW73" s="40">
        <v>0</v>
      </c>
      <c r="BX73" s="40">
        <v>0</v>
      </c>
      <c r="BY73" s="88">
        <v>0</v>
      </c>
      <c r="BZ73" s="87">
        <v>0</v>
      </c>
      <c r="CA73" s="40">
        <v>0</v>
      </c>
      <c r="CB73" s="40">
        <v>0</v>
      </c>
      <c r="CC73" s="40">
        <v>0</v>
      </c>
      <c r="CD73" s="40">
        <v>0</v>
      </c>
      <c r="CE73" s="40">
        <v>0</v>
      </c>
      <c r="CF73" s="40">
        <v>0</v>
      </c>
      <c r="CG73" s="40">
        <v>0</v>
      </c>
      <c r="CH73" s="40">
        <v>0</v>
      </c>
      <c r="CI73" s="40">
        <v>0</v>
      </c>
      <c r="CJ73" s="40">
        <v>0</v>
      </c>
      <c r="CK73" s="40">
        <v>0</v>
      </c>
      <c r="CL73" s="40">
        <v>0</v>
      </c>
      <c r="CM73" s="40">
        <v>0</v>
      </c>
      <c r="CN73" s="88">
        <v>0</v>
      </c>
      <c r="CO73" s="87">
        <v>0</v>
      </c>
      <c r="CP73" s="40">
        <v>0</v>
      </c>
      <c r="CQ73" s="40">
        <v>0</v>
      </c>
      <c r="CR73" s="40">
        <v>0</v>
      </c>
      <c r="CS73" s="40">
        <v>0</v>
      </c>
      <c r="CT73" s="40">
        <v>0</v>
      </c>
      <c r="CU73" s="40">
        <v>0</v>
      </c>
      <c r="CV73" s="40">
        <v>0</v>
      </c>
      <c r="CW73" s="40">
        <v>0</v>
      </c>
      <c r="CX73" s="40">
        <v>0</v>
      </c>
      <c r="CY73" s="40">
        <v>0</v>
      </c>
      <c r="CZ73" s="40">
        <v>0</v>
      </c>
      <c r="DA73" s="40">
        <v>0</v>
      </c>
      <c r="DB73" s="40">
        <v>0</v>
      </c>
      <c r="DC73" s="88">
        <v>0</v>
      </c>
      <c r="DD73" s="87">
        <v>0</v>
      </c>
      <c r="DE73" s="40">
        <v>0</v>
      </c>
      <c r="DF73" s="40">
        <v>0</v>
      </c>
      <c r="DG73" s="40">
        <v>0</v>
      </c>
      <c r="DH73" s="40">
        <v>0</v>
      </c>
      <c r="DI73" s="40">
        <v>0</v>
      </c>
      <c r="DJ73" s="40">
        <v>0</v>
      </c>
      <c r="DK73" s="40">
        <v>0</v>
      </c>
      <c r="DL73" s="40">
        <v>0</v>
      </c>
      <c r="DM73" s="40">
        <v>0</v>
      </c>
      <c r="DN73" s="40">
        <v>0</v>
      </c>
      <c r="DO73" s="40">
        <v>0</v>
      </c>
      <c r="DP73" s="40">
        <v>0</v>
      </c>
      <c r="DQ73" s="40">
        <v>0</v>
      </c>
      <c r="DR73" s="88">
        <v>0</v>
      </c>
      <c r="DS73" s="87">
        <v>0</v>
      </c>
      <c r="DT73" s="40">
        <v>0</v>
      </c>
      <c r="DU73" s="40">
        <v>0</v>
      </c>
      <c r="DV73" s="40">
        <v>0</v>
      </c>
      <c r="DW73" s="40">
        <v>0</v>
      </c>
      <c r="DX73" s="40">
        <v>0</v>
      </c>
      <c r="DY73" s="40">
        <v>0</v>
      </c>
      <c r="DZ73" s="40">
        <v>0</v>
      </c>
      <c r="EA73" s="40">
        <v>0</v>
      </c>
      <c r="EB73" s="40">
        <v>0</v>
      </c>
      <c r="EC73" s="40">
        <v>0</v>
      </c>
      <c r="ED73" s="40">
        <v>0</v>
      </c>
      <c r="EE73" s="40">
        <v>0</v>
      </c>
      <c r="EF73" s="40">
        <v>0</v>
      </c>
      <c r="EG73" s="88">
        <v>0</v>
      </c>
      <c r="EH73" s="87">
        <v>0</v>
      </c>
      <c r="EI73" s="40">
        <v>0</v>
      </c>
      <c r="EJ73" s="40">
        <v>0</v>
      </c>
      <c r="EK73" s="40">
        <v>0</v>
      </c>
      <c r="EL73" s="40">
        <v>0</v>
      </c>
      <c r="EM73" s="40">
        <v>0</v>
      </c>
      <c r="EN73" s="40">
        <v>0</v>
      </c>
      <c r="EO73" s="40">
        <v>0</v>
      </c>
      <c r="EP73" s="40">
        <v>0</v>
      </c>
      <c r="EQ73" s="40">
        <v>0</v>
      </c>
      <c r="ER73" s="40">
        <v>0</v>
      </c>
      <c r="ES73" s="40">
        <v>0</v>
      </c>
      <c r="ET73" s="40">
        <v>0</v>
      </c>
      <c r="EU73" s="40">
        <v>0</v>
      </c>
      <c r="EV73" s="88">
        <v>0</v>
      </c>
      <c r="EW73" s="87">
        <v>0</v>
      </c>
      <c r="EX73" s="40">
        <v>0</v>
      </c>
      <c r="EY73" s="40">
        <v>0</v>
      </c>
      <c r="EZ73" s="40">
        <v>0</v>
      </c>
      <c r="FA73" s="40">
        <v>0</v>
      </c>
      <c r="FB73" s="40">
        <v>0</v>
      </c>
      <c r="FC73" s="40">
        <v>0</v>
      </c>
      <c r="FD73" s="40">
        <v>0</v>
      </c>
      <c r="FE73" s="40">
        <v>0</v>
      </c>
      <c r="FF73" s="40">
        <v>0</v>
      </c>
      <c r="FG73" s="40">
        <v>0</v>
      </c>
      <c r="FH73" s="40">
        <v>0</v>
      </c>
      <c r="FI73" s="40">
        <v>0</v>
      </c>
      <c r="FJ73" s="40">
        <v>0</v>
      </c>
      <c r="FK73" s="88">
        <v>0</v>
      </c>
      <c r="FL73" s="87">
        <v>0</v>
      </c>
      <c r="FM73" s="40">
        <v>0</v>
      </c>
      <c r="FN73" s="40">
        <v>0</v>
      </c>
      <c r="FO73" s="40">
        <v>0</v>
      </c>
      <c r="FP73" s="40">
        <v>0</v>
      </c>
      <c r="FQ73" s="40">
        <v>0</v>
      </c>
      <c r="FR73" s="40">
        <v>0</v>
      </c>
      <c r="FS73" s="40">
        <v>0</v>
      </c>
      <c r="FT73" s="40">
        <v>0</v>
      </c>
      <c r="FU73" s="40">
        <v>0</v>
      </c>
      <c r="FV73" s="40">
        <v>0</v>
      </c>
      <c r="FW73" s="40">
        <v>0</v>
      </c>
      <c r="FX73" s="40">
        <v>0</v>
      </c>
      <c r="FY73" s="40">
        <v>0</v>
      </c>
      <c r="FZ73" s="88">
        <v>0</v>
      </c>
      <c r="GA73" s="87">
        <v>0</v>
      </c>
      <c r="GB73" s="40">
        <v>0</v>
      </c>
      <c r="GC73" s="40">
        <v>0</v>
      </c>
      <c r="GD73" s="40">
        <v>0</v>
      </c>
      <c r="GE73" s="40">
        <v>0</v>
      </c>
      <c r="GF73" s="40">
        <v>0</v>
      </c>
      <c r="GG73" s="40">
        <v>0</v>
      </c>
      <c r="GH73" s="40">
        <v>0</v>
      </c>
      <c r="GI73" s="40">
        <v>0</v>
      </c>
      <c r="GJ73" s="40">
        <v>0</v>
      </c>
      <c r="GK73" s="40">
        <v>0</v>
      </c>
      <c r="GL73" s="40">
        <v>0</v>
      </c>
      <c r="GM73" s="40">
        <v>0</v>
      </c>
      <c r="GN73" s="40">
        <v>0</v>
      </c>
      <c r="GO73" s="88">
        <v>0</v>
      </c>
    </row>
    <row r="74" spans="1:197" x14ac:dyDescent="0.2">
      <c r="A74" s="70">
        <v>68</v>
      </c>
      <c r="B74" s="8" t="s">
        <v>60</v>
      </c>
      <c r="C74" s="87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88">
        <v>0</v>
      </c>
      <c r="R74" s="87">
        <v>0</v>
      </c>
      <c r="S74" s="40">
        <v>0</v>
      </c>
      <c r="T74" s="40">
        <v>0</v>
      </c>
      <c r="U74" s="40">
        <v>0</v>
      </c>
      <c r="V74" s="40">
        <v>0</v>
      </c>
      <c r="W74" s="40">
        <v>0</v>
      </c>
      <c r="X74" s="40">
        <v>0</v>
      </c>
      <c r="Y74" s="40">
        <v>0</v>
      </c>
      <c r="Z74" s="40">
        <v>0</v>
      </c>
      <c r="AA74" s="40">
        <v>0</v>
      </c>
      <c r="AB74" s="40">
        <v>0</v>
      </c>
      <c r="AC74" s="40">
        <v>0</v>
      </c>
      <c r="AD74" s="40">
        <v>0</v>
      </c>
      <c r="AE74" s="40">
        <v>0</v>
      </c>
      <c r="AF74" s="88">
        <v>0</v>
      </c>
      <c r="AG74" s="87">
        <v>0</v>
      </c>
      <c r="AH74" s="40">
        <v>0</v>
      </c>
      <c r="AI74" s="40">
        <v>0</v>
      </c>
      <c r="AJ74" s="40">
        <v>0</v>
      </c>
      <c r="AK74" s="40">
        <v>0</v>
      </c>
      <c r="AL74" s="40">
        <v>0</v>
      </c>
      <c r="AM74" s="40">
        <v>0</v>
      </c>
      <c r="AN74" s="40">
        <v>0</v>
      </c>
      <c r="AO74" s="40">
        <v>0</v>
      </c>
      <c r="AP74" s="40">
        <v>0</v>
      </c>
      <c r="AQ74" s="40">
        <v>0</v>
      </c>
      <c r="AR74" s="40">
        <v>0</v>
      </c>
      <c r="AS74" s="40">
        <v>0</v>
      </c>
      <c r="AT74" s="40">
        <v>0</v>
      </c>
      <c r="AU74" s="88">
        <v>0</v>
      </c>
      <c r="AV74" s="87">
        <v>0</v>
      </c>
      <c r="AW74" s="40">
        <v>0</v>
      </c>
      <c r="AX74" s="40">
        <v>0</v>
      </c>
      <c r="AY74" s="40">
        <v>0</v>
      </c>
      <c r="AZ74" s="40">
        <v>0</v>
      </c>
      <c r="BA74" s="18">
        <v>0</v>
      </c>
      <c r="BB74" s="18">
        <v>0</v>
      </c>
      <c r="BC74" s="18">
        <v>0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57">
        <v>0</v>
      </c>
      <c r="BK74" s="87">
        <v>0</v>
      </c>
      <c r="BL74" s="40">
        <v>0</v>
      </c>
      <c r="BM74" s="40">
        <v>0</v>
      </c>
      <c r="BN74" s="40">
        <v>0</v>
      </c>
      <c r="BO74" s="40">
        <v>0</v>
      </c>
      <c r="BP74" s="40">
        <v>0</v>
      </c>
      <c r="BQ74" s="40">
        <v>0</v>
      </c>
      <c r="BR74" s="40">
        <v>0</v>
      </c>
      <c r="BS74" s="40">
        <v>0</v>
      </c>
      <c r="BT74" s="40">
        <v>0</v>
      </c>
      <c r="BU74" s="40">
        <v>0</v>
      </c>
      <c r="BV74" s="40">
        <v>0</v>
      </c>
      <c r="BW74" s="40">
        <v>0</v>
      </c>
      <c r="BX74" s="40">
        <v>0</v>
      </c>
      <c r="BY74" s="88">
        <v>0</v>
      </c>
      <c r="BZ74" s="87">
        <v>0</v>
      </c>
      <c r="CA74" s="40">
        <v>0</v>
      </c>
      <c r="CB74" s="40">
        <v>0</v>
      </c>
      <c r="CC74" s="40">
        <v>0</v>
      </c>
      <c r="CD74" s="40">
        <v>0</v>
      </c>
      <c r="CE74" s="40">
        <v>0</v>
      </c>
      <c r="CF74" s="40">
        <v>0</v>
      </c>
      <c r="CG74" s="40">
        <v>0</v>
      </c>
      <c r="CH74" s="40">
        <v>0</v>
      </c>
      <c r="CI74" s="40">
        <v>0</v>
      </c>
      <c r="CJ74" s="40">
        <v>0</v>
      </c>
      <c r="CK74" s="40">
        <v>0</v>
      </c>
      <c r="CL74" s="40">
        <v>0</v>
      </c>
      <c r="CM74" s="40">
        <v>0</v>
      </c>
      <c r="CN74" s="88">
        <v>0</v>
      </c>
      <c r="CO74" s="87">
        <v>0</v>
      </c>
      <c r="CP74" s="40">
        <v>0</v>
      </c>
      <c r="CQ74" s="40">
        <v>0</v>
      </c>
      <c r="CR74" s="40">
        <v>0</v>
      </c>
      <c r="CS74" s="40">
        <v>0</v>
      </c>
      <c r="CT74" s="40">
        <v>0</v>
      </c>
      <c r="CU74" s="40">
        <v>0</v>
      </c>
      <c r="CV74" s="40">
        <v>0</v>
      </c>
      <c r="CW74" s="40">
        <v>0</v>
      </c>
      <c r="CX74" s="40">
        <v>0</v>
      </c>
      <c r="CY74" s="40">
        <v>0</v>
      </c>
      <c r="CZ74" s="40">
        <v>0</v>
      </c>
      <c r="DA74" s="40">
        <v>0</v>
      </c>
      <c r="DB74" s="40">
        <v>0</v>
      </c>
      <c r="DC74" s="88">
        <v>0</v>
      </c>
      <c r="DD74" s="87">
        <v>0</v>
      </c>
      <c r="DE74" s="40">
        <v>0</v>
      </c>
      <c r="DF74" s="40">
        <v>0</v>
      </c>
      <c r="DG74" s="40">
        <v>0</v>
      </c>
      <c r="DH74" s="40">
        <v>0</v>
      </c>
      <c r="DI74" s="40">
        <v>0</v>
      </c>
      <c r="DJ74" s="40">
        <v>0</v>
      </c>
      <c r="DK74" s="40">
        <v>0</v>
      </c>
      <c r="DL74" s="40">
        <v>0</v>
      </c>
      <c r="DM74" s="40">
        <v>0</v>
      </c>
      <c r="DN74" s="40">
        <v>0</v>
      </c>
      <c r="DO74" s="40">
        <v>0</v>
      </c>
      <c r="DP74" s="40">
        <v>0</v>
      </c>
      <c r="DQ74" s="40">
        <v>0</v>
      </c>
      <c r="DR74" s="88">
        <v>0</v>
      </c>
      <c r="DS74" s="87">
        <v>0</v>
      </c>
      <c r="DT74" s="40">
        <v>0</v>
      </c>
      <c r="DU74" s="40">
        <v>0</v>
      </c>
      <c r="DV74" s="40">
        <v>0</v>
      </c>
      <c r="DW74" s="40">
        <v>0</v>
      </c>
      <c r="DX74" s="40">
        <v>0</v>
      </c>
      <c r="DY74" s="40">
        <v>0</v>
      </c>
      <c r="DZ74" s="40">
        <v>0</v>
      </c>
      <c r="EA74" s="40">
        <v>0</v>
      </c>
      <c r="EB74" s="40">
        <v>0</v>
      </c>
      <c r="EC74" s="40">
        <v>0</v>
      </c>
      <c r="ED74" s="40">
        <v>0</v>
      </c>
      <c r="EE74" s="40">
        <v>0</v>
      </c>
      <c r="EF74" s="40">
        <v>0</v>
      </c>
      <c r="EG74" s="88">
        <v>0</v>
      </c>
      <c r="EH74" s="87">
        <v>0</v>
      </c>
      <c r="EI74" s="40">
        <v>0</v>
      </c>
      <c r="EJ74" s="40">
        <v>0</v>
      </c>
      <c r="EK74" s="40">
        <v>0</v>
      </c>
      <c r="EL74" s="40">
        <v>0</v>
      </c>
      <c r="EM74" s="40">
        <v>0</v>
      </c>
      <c r="EN74" s="40">
        <v>0</v>
      </c>
      <c r="EO74" s="40">
        <v>0</v>
      </c>
      <c r="EP74" s="40">
        <v>0</v>
      </c>
      <c r="EQ74" s="40">
        <v>0</v>
      </c>
      <c r="ER74" s="40">
        <v>0</v>
      </c>
      <c r="ES74" s="40">
        <v>0</v>
      </c>
      <c r="ET74" s="40">
        <v>0</v>
      </c>
      <c r="EU74" s="40">
        <v>0</v>
      </c>
      <c r="EV74" s="88">
        <v>0</v>
      </c>
      <c r="EW74" s="87">
        <v>0</v>
      </c>
      <c r="EX74" s="40">
        <v>0</v>
      </c>
      <c r="EY74" s="40">
        <v>0</v>
      </c>
      <c r="EZ74" s="40">
        <v>0</v>
      </c>
      <c r="FA74" s="40">
        <v>0</v>
      </c>
      <c r="FB74" s="40">
        <v>0</v>
      </c>
      <c r="FC74" s="40">
        <v>0</v>
      </c>
      <c r="FD74" s="40">
        <v>0</v>
      </c>
      <c r="FE74" s="40">
        <v>0</v>
      </c>
      <c r="FF74" s="40">
        <v>0</v>
      </c>
      <c r="FG74" s="40">
        <v>0</v>
      </c>
      <c r="FH74" s="40">
        <v>0</v>
      </c>
      <c r="FI74" s="40">
        <v>0</v>
      </c>
      <c r="FJ74" s="40">
        <v>0</v>
      </c>
      <c r="FK74" s="88">
        <v>0</v>
      </c>
      <c r="FL74" s="87">
        <v>0</v>
      </c>
      <c r="FM74" s="40">
        <v>0</v>
      </c>
      <c r="FN74" s="40">
        <v>0</v>
      </c>
      <c r="FO74" s="40">
        <v>0</v>
      </c>
      <c r="FP74" s="40">
        <v>0</v>
      </c>
      <c r="FQ74" s="40">
        <v>0</v>
      </c>
      <c r="FR74" s="40">
        <v>0</v>
      </c>
      <c r="FS74" s="40">
        <v>0</v>
      </c>
      <c r="FT74" s="40">
        <v>0</v>
      </c>
      <c r="FU74" s="40">
        <v>0</v>
      </c>
      <c r="FV74" s="40">
        <v>0</v>
      </c>
      <c r="FW74" s="40">
        <v>0</v>
      </c>
      <c r="FX74" s="40">
        <v>0</v>
      </c>
      <c r="FY74" s="40">
        <v>0</v>
      </c>
      <c r="FZ74" s="88">
        <v>0</v>
      </c>
      <c r="GA74" s="87">
        <v>0</v>
      </c>
      <c r="GB74" s="40">
        <v>0</v>
      </c>
      <c r="GC74" s="40">
        <v>0</v>
      </c>
      <c r="GD74" s="40">
        <v>0</v>
      </c>
      <c r="GE74" s="40">
        <v>0</v>
      </c>
      <c r="GF74" s="40">
        <v>0</v>
      </c>
      <c r="GG74" s="40">
        <v>0</v>
      </c>
      <c r="GH74" s="40">
        <v>0</v>
      </c>
      <c r="GI74" s="40">
        <v>0</v>
      </c>
      <c r="GJ74" s="40">
        <v>0</v>
      </c>
      <c r="GK74" s="40">
        <v>0</v>
      </c>
      <c r="GL74" s="40">
        <v>0</v>
      </c>
      <c r="GM74" s="40">
        <v>0</v>
      </c>
      <c r="GN74" s="40">
        <v>0</v>
      </c>
      <c r="GO74" s="88">
        <v>0</v>
      </c>
    </row>
    <row r="75" spans="1:197" x14ac:dyDescent="0.2">
      <c r="A75" s="70">
        <v>69</v>
      </c>
      <c r="B75" s="8" t="s">
        <v>61</v>
      </c>
      <c r="C75" s="87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88">
        <v>0</v>
      </c>
      <c r="R75" s="87">
        <v>0</v>
      </c>
      <c r="S75" s="40">
        <v>0</v>
      </c>
      <c r="T75" s="40">
        <v>0</v>
      </c>
      <c r="U75" s="40">
        <v>0</v>
      </c>
      <c r="V75" s="40">
        <v>0</v>
      </c>
      <c r="W75" s="40">
        <v>0</v>
      </c>
      <c r="X75" s="40">
        <v>0</v>
      </c>
      <c r="Y75" s="40">
        <v>0</v>
      </c>
      <c r="Z75" s="40">
        <v>0</v>
      </c>
      <c r="AA75" s="40">
        <v>0</v>
      </c>
      <c r="AB75" s="40">
        <v>0</v>
      </c>
      <c r="AC75" s="40">
        <v>0</v>
      </c>
      <c r="AD75" s="40">
        <v>0</v>
      </c>
      <c r="AE75" s="40">
        <v>0</v>
      </c>
      <c r="AF75" s="88">
        <v>0</v>
      </c>
      <c r="AG75" s="87">
        <v>0</v>
      </c>
      <c r="AH75" s="40">
        <v>0</v>
      </c>
      <c r="AI75" s="40">
        <v>0</v>
      </c>
      <c r="AJ75" s="40">
        <v>0</v>
      </c>
      <c r="AK75" s="40">
        <v>0</v>
      </c>
      <c r="AL75" s="40">
        <v>0</v>
      </c>
      <c r="AM75" s="40">
        <v>0</v>
      </c>
      <c r="AN75" s="40">
        <v>0</v>
      </c>
      <c r="AO75" s="40">
        <v>0</v>
      </c>
      <c r="AP75" s="40">
        <v>0</v>
      </c>
      <c r="AQ75" s="40">
        <v>0</v>
      </c>
      <c r="AR75" s="40">
        <v>0</v>
      </c>
      <c r="AS75" s="40">
        <v>0</v>
      </c>
      <c r="AT75" s="40">
        <v>0</v>
      </c>
      <c r="AU75" s="88">
        <v>0</v>
      </c>
      <c r="AV75" s="87">
        <v>0</v>
      </c>
      <c r="AW75" s="40">
        <v>0</v>
      </c>
      <c r="AX75" s="40">
        <v>0</v>
      </c>
      <c r="AY75" s="40">
        <v>0</v>
      </c>
      <c r="AZ75" s="40">
        <v>0</v>
      </c>
      <c r="BA75" s="18">
        <v>0</v>
      </c>
      <c r="BB75" s="18">
        <v>0</v>
      </c>
      <c r="BC75" s="18">
        <v>0</v>
      </c>
      <c r="BD75" s="18">
        <v>0</v>
      </c>
      <c r="BE75" s="18">
        <v>0</v>
      </c>
      <c r="BF75" s="18">
        <v>0</v>
      </c>
      <c r="BG75" s="18">
        <v>0</v>
      </c>
      <c r="BH75" s="18">
        <v>0</v>
      </c>
      <c r="BI75" s="18">
        <v>0</v>
      </c>
      <c r="BJ75" s="57">
        <v>0</v>
      </c>
      <c r="BK75" s="87">
        <v>0</v>
      </c>
      <c r="BL75" s="40">
        <v>0</v>
      </c>
      <c r="BM75" s="40">
        <v>0</v>
      </c>
      <c r="BN75" s="40">
        <v>0</v>
      </c>
      <c r="BO75" s="40">
        <v>0</v>
      </c>
      <c r="BP75" s="40">
        <v>0</v>
      </c>
      <c r="BQ75" s="40">
        <v>0</v>
      </c>
      <c r="BR75" s="40">
        <v>0</v>
      </c>
      <c r="BS75" s="40">
        <v>0</v>
      </c>
      <c r="BT75" s="40">
        <v>0</v>
      </c>
      <c r="BU75" s="40">
        <v>0</v>
      </c>
      <c r="BV75" s="40">
        <v>0</v>
      </c>
      <c r="BW75" s="40">
        <v>0</v>
      </c>
      <c r="BX75" s="40">
        <v>0</v>
      </c>
      <c r="BY75" s="88">
        <v>0</v>
      </c>
      <c r="BZ75" s="87">
        <v>0</v>
      </c>
      <c r="CA75" s="40">
        <v>0</v>
      </c>
      <c r="CB75" s="40">
        <v>0</v>
      </c>
      <c r="CC75" s="40">
        <v>0</v>
      </c>
      <c r="CD75" s="40">
        <v>0</v>
      </c>
      <c r="CE75" s="40">
        <v>0</v>
      </c>
      <c r="CF75" s="40">
        <v>0</v>
      </c>
      <c r="CG75" s="40">
        <v>0</v>
      </c>
      <c r="CH75" s="40">
        <v>0</v>
      </c>
      <c r="CI75" s="40">
        <v>0</v>
      </c>
      <c r="CJ75" s="40">
        <v>0</v>
      </c>
      <c r="CK75" s="40">
        <v>0</v>
      </c>
      <c r="CL75" s="40">
        <v>0</v>
      </c>
      <c r="CM75" s="40">
        <v>0</v>
      </c>
      <c r="CN75" s="88">
        <v>0</v>
      </c>
      <c r="CO75" s="87">
        <v>0</v>
      </c>
      <c r="CP75" s="40">
        <v>0</v>
      </c>
      <c r="CQ75" s="40">
        <v>0</v>
      </c>
      <c r="CR75" s="40">
        <v>0</v>
      </c>
      <c r="CS75" s="40">
        <v>0</v>
      </c>
      <c r="CT75" s="40">
        <v>0</v>
      </c>
      <c r="CU75" s="40">
        <v>0</v>
      </c>
      <c r="CV75" s="40">
        <v>0</v>
      </c>
      <c r="CW75" s="40">
        <v>0</v>
      </c>
      <c r="CX75" s="40">
        <v>0</v>
      </c>
      <c r="CY75" s="40">
        <v>0</v>
      </c>
      <c r="CZ75" s="40">
        <v>0</v>
      </c>
      <c r="DA75" s="40">
        <v>0</v>
      </c>
      <c r="DB75" s="40">
        <v>0</v>
      </c>
      <c r="DC75" s="88">
        <v>0</v>
      </c>
      <c r="DD75" s="87">
        <v>0</v>
      </c>
      <c r="DE75" s="40">
        <v>0</v>
      </c>
      <c r="DF75" s="40">
        <v>0</v>
      </c>
      <c r="DG75" s="40">
        <v>0</v>
      </c>
      <c r="DH75" s="40">
        <v>0</v>
      </c>
      <c r="DI75" s="40">
        <v>0</v>
      </c>
      <c r="DJ75" s="40">
        <v>0</v>
      </c>
      <c r="DK75" s="40">
        <v>0</v>
      </c>
      <c r="DL75" s="40">
        <v>0</v>
      </c>
      <c r="DM75" s="40">
        <v>0</v>
      </c>
      <c r="DN75" s="40">
        <v>0</v>
      </c>
      <c r="DO75" s="40">
        <v>0</v>
      </c>
      <c r="DP75" s="40">
        <v>0</v>
      </c>
      <c r="DQ75" s="40">
        <v>0</v>
      </c>
      <c r="DR75" s="88">
        <v>0</v>
      </c>
      <c r="DS75" s="87">
        <v>0</v>
      </c>
      <c r="DT75" s="40">
        <v>0</v>
      </c>
      <c r="DU75" s="40">
        <v>0</v>
      </c>
      <c r="DV75" s="40">
        <v>0</v>
      </c>
      <c r="DW75" s="40">
        <v>0</v>
      </c>
      <c r="DX75" s="40">
        <v>0</v>
      </c>
      <c r="DY75" s="40">
        <v>0</v>
      </c>
      <c r="DZ75" s="40">
        <v>0</v>
      </c>
      <c r="EA75" s="40">
        <v>0</v>
      </c>
      <c r="EB75" s="40">
        <v>0</v>
      </c>
      <c r="EC75" s="40">
        <v>0</v>
      </c>
      <c r="ED75" s="40">
        <v>0</v>
      </c>
      <c r="EE75" s="40">
        <v>0</v>
      </c>
      <c r="EF75" s="40">
        <v>0</v>
      </c>
      <c r="EG75" s="88">
        <v>0</v>
      </c>
      <c r="EH75" s="87">
        <v>0</v>
      </c>
      <c r="EI75" s="40">
        <v>0</v>
      </c>
      <c r="EJ75" s="40">
        <v>0</v>
      </c>
      <c r="EK75" s="40">
        <v>0</v>
      </c>
      <c r="EL75" s="40">
        <v>0</v>
      </c>
      <c r="EM75" s="40">
        <v>0</v>
      </c>
      <c r="EN75" s="40">
        <v>0</v>
      </c>
      <c r="EO75" s="40">
        <v>0</v>
      </c>
      <c r="EP75" s="40">
        <v>0</v>
      </c>
      <c r="EQ75" s="40">
        <v>0</v>
      </c>
      <c r="ER75" s="40">
        <v>0</v>
      </c>
      <c r="ES75" s="40">
        <v>0</v>
      </c>
      <c r="ET75" s="40">
        <v>0</v>
      </c>
      <c r="EU75" s="40">
        <v>0</v>
      </c>
      <c r="EV75" s="88">
        <v>0</v>
      </c>
      <c r="EW75" s="87">
        <v>0</v>
      </c>
      <c r="EX75" s="40">
        <v>0</v>
      </c>
      <c r="EY75" s="40">
        <v>0</v>
      </c>
      <c r="EZ75" s="40">
        <v>0</v>
      </c>
      <c r="FA75" s="40">
        <v>0</v>
      </c>
      <c r="FB75" s="40">
        <v>0</v>
      </c>
      <c r="FC75" s="40">
        <v>0</v>
      </c>
      <c r="FD75" s="40">
        <v>0</v>
      </c>
      <c r="FE75" s="40">
        <v>0</v>
      </c>
      <c r="FF75" s="40">
        <v>0</v>
      </c>
      <c r="FG75" s="40">
        <v>0</v>
      </c>
      <c r="FH75" s="40">
        <v>0</v>
      </c>
      <c r="FI75" s="40">
        <v>0</v>
      </c>
      <c r="FJ75" s="40">
        <v>0</v>
      </c>
      <c r="FK75" s="88">
        <v>0</v>
      </c>
      <c r="FL75" s="87">
        <v>0</v>
      </c>
      <c r="FM75" s="40">
        <v>0</v>
      </c>
      <c r="FN75" s="40">
        <v>0</v>
      </c>
      <c r="FO75" s="40">
        <v>0</v>
      </c>
      <c r="FP75" s="40">
        <v>0</v>
      </c>
      <c r="FQ75" s="40">
        <v>0</v>
      </c>
      <c r="FR75" s="40">
        <v>0</v>
      </c>
      <c r="FS75" s="40">
        <v>0</v>
      </c>
      <c r="FT75" s="40">
        <v>0</v>
      </c>
      <c r="FU75" s="40">
        <v>0</v>
      </c>
      <c r="FV75" s="40">
        <v>0</v>
      </c>
      <c r="FW75" s="40">
        <v>0</v>
      </c>
      <c r="FX75" s="40">
        <v>0</v>
      </c>
      <c r="FY75" s="40">
        <v>0</v>
      </c>
      <c r="FZ75" s="88">
        <v>0</v>
      </c>
      <c r="GA75" s="87">
        <v>0</v>
      </c>
      <c r="GB75" s="40">
        <v>0</v>
      </c>
      <c r="GC75" s="40">
        <v>0</v>
      </c>
      <c r="GD75" s="40">
        <v>0</v>
      </c>
      <c r="GE75" s="40">
        <v>0</v>
      </c>
      <c r="GF75" s="40">
        <v>0</v>
      </c>
      <c r="GG75" s="40">
        <v>0</v>
      </c>
      <c r="GH75" s="40">
        <v>0</v>
      </c>
      <c r="GI75" s="40">
        <v>0</v>
      </c>
      <c r="GJ75" s="40">
        <v>0</v>
      </c>
      <c r="GK75" s="40">
        <v>0</v>
      </c>
      <c r="GL75" s="40">
        <v>0</v>
      </c>
      <c r="GM75" s="40">
        <v>0</v>
      </c>
      <c r="GN75" s="40">
        <v>0</v>
      </c>
      <c r="GO75" s="88">
        <v>0</v>
      </c>
    </row>
    <row r="76" spans="1:197" x14ac:dyDescent="0.2">
      <c r="A76" s="70">
        <v>70</v>
      </c>
      <c r="B76" s="8" t="s">
        <v>63</v>
      </c>
      <c r="C76" s="87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88">
        <v>0</v>
      </c>
      <c r="R76" s="87">
        <v>692372.45</v>
      </c>
      <c r="S76" s="40">
        <v>173093</v>
      </c>
      <c r="T76" s="40">
        <v>173093</v>
      </c>
      <c r="U76" s="40">
        <v>173093</v>
      </c>
      <c r="V76" s="40">
        <v>173093.44999999995</v>
      </c>
      <c r="W76" s="40">
        <v>371617</v>
      </c>
      <c r="X76" s="40">
        <v>92904</v>
      </c>
      <c r="Y76" s="40">
        <v>92904</v>
      </c>
      <c r="Z76" s="40">
        <v>92904</v>
      </c>
      <c r="AA76" s="40">
        <v>92905</v>
      </c>
      <c r="AB76" s="40">
        <v>320755.44999999995</v>
      </c>
      <c r="AC76" s="40">
        <v>80189</v>
      </c>
      <c r="AD76" s="40">
        <v>80189</v>
      </c>
      <c r="AE76" s="40">
        <v>80189</v>
      </c>
      <c r="AF76" s="88">
        <v>80188.449999999953</v>
      </c>
      <c r="AG76" s="87">
        <v>0</v>
      </c>
      <c r="AH76" s="40">
        <v>0</v>
      </c>
      <c r="AI76" s="40">
        <v>0</v>
      </c>
      <c r="AJ76" s="40">
        <v>0</v>
      </c>
      <c r="AK76" s="40">
        <v>0</v>
      </c>
      <c r="AL76" s="40">
        <v>0</v>
      </c>
      <c r="AM76" s="40">
        <v>0</v>
      </c>
      <c r="AN76" s="40">
        <v>0</v>
      </c>
      <c r="AO76" s="40">
        <v>0</v>
      </c>
      <c r="AP76" s="40">
        <v>0</v>
      </c>
      <c r="AQ76" s="40">
        <v>0</v>
      </c>
      <c r="AR76" s="40">
        <v>0</v>
      </c>
      <c r="AS76" s="40">
        <v>0</v>
      </c>
      <c r="AT76" s="40">
        <v>0</v>
      </c>
      <c r="AU76" s="88">
        <v>0</v>
      </c>
      <c r="AV76" s="87">
        <v>0</v>
      </c>
      <c r="AW76" s="40">
        <v>0</v>
      </c>
      <c r="AX76" s="40">
        <v>0</v>
      </c>
      <c r="AY76" s="40">
        <v>0</v>
      </c>
      <c r="AZ76" s="40">
        <v>0</v>
      </c>
      <c r="BA76" s="18">
        <v>0</v>
      </c>
      <c r="BB76" s="18">
        <v>0</v>
      </c>
      <c r="BC76" s="18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57">
        <v>0</v>
      </c>
      <c r="BK76" s="87">
        <v>0</v>
      </c>
      <c r="BL76" s="40">
        <v>0</v>
      </c>
      <c r="BM76" s="40">
        <v>0</v>
      </c>
      <c r="BN76" s="40">
        <v>0</v>
      </c>
      <c r="BO76" s="40">
        <v>0</v>
      </c>
      <c r="BP76" s="40">
        <v>0</v>
      </c>
      <c r="BQ76" s="40">
        <v>0</v>
      </c>
      <c r="BR76" s="40">
        <v>0</v>
      </c>
      <c r="BS76" s="40">
        <v>0</v>
      </c>
      <c r="BT76" s="40">
        <v>0</v>
      </c>
      <c r="BU76" s="40">
        <v>0</v>
      </c>
      <c r="BV76" s="40">
        <v>0</v>
      </c>
      <c r="BW76" s="40">
        <v>0</v>
      </c>
      <c r="BX76" s="40">
        <v>0</v>
      </c>
      <c r="BY76" s="88">
        <v>0</v>
      </c>
      <c r="BZ76" s="87">
        <v>0</v>
      </c>
      <c r="CA76" s="40">
        <v>0</v>
      </c>
      <c r="CB76" s="40">
        <v>0</v>
      </c>
      <c r="CC76" s="40">
        <v>0</v>
      </c>
      <c r="CD76" s="40">
        <v>0</v>
      </c>
      <c r="CE76" s="40">
        <v>0</v>
      </c>
      <c r="CF76" s="40">
        <v>0</v>
      </c>
      <c r="CG76" s="40">
        <v>0</v>
      </c>
      <c r="CH76" s="40">
        <v>0</v>
      </c>
      <c r="CI76" s="40">
        <v>0</v>
      </c>
      <c r="CJ76" s="40">
        <v>0</v>
      </c>
      <c r="CK76" s="40">
        <v>0</v>
      </c>
      <c r="CL76" s="40">
        <v>0</v>
      </c>
      <c r="CM76" s="40">
        <v>0</v>
      </c>
      <c r="CN76" s="88">
        <v>0</v>
      </c>
      <c r="CO76" s="87">
        <v>0</v>
      </c>
      <c r="CP76" s="40">
        <v>0</v>
      </c>
      <c r="CQ76" s="40">
        <v>0</v>
      </c>
      <c r="CR76" s="40">
        <v>0</v>
      </c>
      <c r="CS76" s="40">
        <v>0</v>
      </c>
      <c r="CT76" s="40">
        <v>0</v>
      </c>
      <c r="CU76" s="40">
        <v>0</v>
      </c>
      <c r="CV76" s="40">
        <v>0</v>
      </c>
      <c r="CW76" s="40">
        <v>0</v>
      </c>
      <c r="CX76" s="40">
        <v>0</v>
      </c>
      <c r="CY76" s="40">
        <v>0</v>
      </c>
      <c r="CZ76" s="40">
        <v>0</v>
      </c>
      <c r="DA76" s="40">
        <v>0</v>
      </c>
      <c r="DB76" s="40">
        <v>0</v>
      </c>
      <c r="DC76" s="88">
        <v>0</v>
      </c>
      <c r="DD76" s="87">
        <v>0</v>
      </c>
      <c r="DE76" s="40">
        <v>0</v>
      </c>
      <c r="DF76" s="40">
        <v>0</v>
      </c>
      <c r="DG76" s="40">
        <v>0</v>
      </c>
      <c r="DH76" s="40">
        <v>0</v>
      </c>
      <c r="DI76" s="40">
        <v>0</v>
      </c>
      <c r="DJ76" s="40">
        <v>0</v>
      </c>
      <c r="DK76" s="40">
        <v>0</v>
      </c>
      <c r="DL76" s="40">
        <v>0</v>
      </c>
      <c r="DM76" s="40">
        <v>0</v>
      </c>
      <c r="DN76" s="40">
        <v>0</v>
      </c>
      <c r="DO76" s="40">
        <v>0</v>
      </c>
      <c r="DP76" s="40">
        <v>0</v>
      </c>
      <c r="DQ76" s="40">
        <v>0</v>
      </c>
      <c r="DR76" s="88">
        <v>0</v>
      </c>
      <c r="DS76" s="87">
        <v>0</v>
      </c>
      <c r="DT76" s="40">
        <v>0</v>
      </c>
      <c r="DU76" s="40">
        <v>0</v>
      </c>
      <c r="DV76" s="40">
        <v>0</v>
      </c>
      <c r="DW76" s="40">
        <v>0</v>
      </c>
      <c r="DX76" s="40">
        <v>0</v>
      </c>
      <c r="DY76" s="40">
        <v>0</v>
      </c>
      <c r="DZ76" s="40">
        <v>0</v>
      </c>
      <c r="EA76" s="40">
        <v>0</v>
      </c>
      <c r="EB76" s="40">
        <v>0</v>
      </c>
      <c r="EC76" s="40">
        <v>0</v>
      </c>
      <c r="ED76" s="40">
        <v>0</v>
      </c>
      <c r="EE76" s="40">
        <v>0</v>
      </c>
      <c r="EF76" s="40">
        <v>0</v>
      </c>
      <c r="EG76" s="88">
        <v>0</v>
      </c>
      <c r="EH76" s="87">
        <v>0</v>
      </c>
      <c r="EI76" s="40">
        <v>0</v>
      </c>
      <c r="EJ76" s="40">
        <v>0</v>
      </c>
      <c r="EK76" s="40">
        <v>0</v>
      </c>
      <c r="EL76" s="40">
        <v>0</v>
      </c>
      <c r="EM76" s="40">
        <v>0</v>
      </c>
      <c r="EN76" s="40">
        <v>0</v>
      </c>
      <c r="EO76" s="40">
        <v>0</v>
      </c>
      <c r="EP76" s="40">
        <v>0</v>
      </c>
      <c r="EQ76" s="40">
        <v>0</v>
      </c>
      <c r="ER76" s="40">
        <v>0</v>
      </c>
      <c r="ES76" s="40">
        <v>0</v>
      </c>
      <c r="ET76" s="40">
        <v>0</v>
      </c>
      <c r="EU76" s="40">
        <v>0</v>
      </c>
      <c r="EV76" s="88">
        <v>0</v>
      </c>
      <c r="EW76" s="87">
        <v>0</v>
      </c>
      <c r="EX76" s="40">
        <v>0</v>
      </c>
      <c r="EY76" s="40">
        <v>0</v>
      </c>
      <c r="EZ76" s="40">
        <v>0</v>
      </c>
      <c r="FA76" s="40">
        <v>0</v>
      </c>
      <c r="FB76" s="40">
        <v>0</v>
      </c>
      <c r="FC76" s="40">
        <v>0</v>
      </c>
      <c r="FD76" s="40">
        <v>0</v>
      </c>
      <c r="FE76" s="40">
        <v>0</v>
      </c>
      <c r="FF76" s="40">
        <v>0</v>
      </c>
      <c r="FG76" s="40">
        <v>0</v>
      </c>
      <c r="FH76" s="40">
        <v>0</v>
      </c>
      <c r="FI76" s="40">
        <v>0</v>
      </c>
      <c r="FJ76" s="40">
        <v>0</v>
      </c>
      <c r="FK76" s="88">
        <v>0</v>
      </c>
      <c r="FL76" s="87">
        <v>0</v>
      </c>
      <c r="FM76" s="40">
        <v>0</v>
      </c>
      <c r="FN76" s="40">
        <v>0</v>
      </c>
      <c r="FO76" s="40">
        <v>0</v>
      </c>
      <c r="FP76" s="40">
        <v>0</v>
      </c>
      <c r="FQ76" s="40">
        <v>0</v>
      </c>
      <c r="FR76" s="40">
        <v>0</v>
      </c>
      <c r="FS76" s="40">
        <v>0</v>
      </c>
      <c r="FT76" s="40">
        <v>0</v>
      </c>
      <c r="FU76" s="40">
        <v>0</v>
      </c>
      <c r="FV76" s="40">
        <v>0</v>
      </c>
      <c r="FW76" s="40">
        <v>0</v>
      </c>
      <c r="FX76" s="40">
        <v>0</v>
      </c>
      <c r="FY76" s="40">
        <v>0</v>
      </c>
      <c r="FZ76" s="88">
        <v>0</v>
      </c>
      <c r="GA76" s="87">
        <v>0</v>
      </c>
      <c r="GB76" s="40">
        <v>0</v>
      </c>
      <c r="GC76" s="40">
        <v>0</v>
      </c>
      <c r="GD76" s="40">
        <v>0</v>
      </c>
      <c r="GE76" s="40">
        <v>0</v>
      </c>
      <c r="GF76" s="40">
        <v>0</v>
      </c>
      <c r="GG76" s="40">
        <v>0</v>
      </c>
      <c r="GH76" s="40">
        <v>0</v>
      </c>
      <c r="GI76" s="40">
        <v>0</v>
      </c>
      <c r="GJ76" s="40">
        <v>0</v>
      </c>
      <c r="GK76" s="40">
        <v>0</v>
      </c>
      <c r="GL76" s="40">
        <v>0</v>
      </c>
      <c r="GM76" s="40">
        <v>0</v>
      </c>
      <c r="GN76" s="40">
        <v>0</v>
      </c>
      <c r="GO76" s="88">
        <v>0</v>
      </c>
    </row>
    <row r="77" spans="1:197" x14ac:dyDescent="0.2">
      <c r="A77" s="70">
        <v>71</v>
      </c>
      <c r="B77" s="8" t="s">
        <v>64</v>
      </c>
      <c r="C77" s="87">
        <v>0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v>0</v>
      </c>
      <c r="Q77" s="88">
        <v>0</v>
      </c>
      <c r="R77" s="87">
        <v>0</v>
      </c>
      <c r="S77" s="40">
        <v>0</v>
      </c>
      <c r="T77" s="40">
        <v>0</v>
      </c>
      <c r="U77" s="40">
        <v>0</v>
      </c>
      <c r="V77" s="40">
        <v>0</v>
      </c>
      <c r="W77" s="40">
        <v>0</v>
      </c>
      <c r="X77" s="40">
        <v>0</v>
      </c>
      <c r="Y77" s="40">
        <v>0</v>
      </c>
      <c r="Z77" s="40">
        <v>0</v>
      </c>
      <c r="AA77" s="40">
        <v>0</v>
      </c>
      <c r="AB77" s="40">
        <v>0</v>
      </c>
      <c r="AC77" s="40">
        <v>0</v>
      </c>
      <c r="AD77" s="40">
        <v>0</v>
      </c>
      <c r="AE77" s="40">
        <v>0</v>
      </c>
      <c r="AF77" s="88">
        <v>0</v>
      </c>
      <c r="AG77" s="87">
        <v>0</v>
      </c>
      <c r="AH77" s="40">
        <v>0</v>
      </c>
      <c r="AI77" s="40">
        <v>0</v>
      </c>
      <c r="AJ77" s="40">
        <v>0</v>
      </c>
      <c r="AK77" s="40">
        <v>0</v>
      </c>
      <c r="AL77" s="40">
        <v>0</v>
      </c>
      <c r="AM77" s="40">
        <v>0</v>
      </c>
      <c r="AN77" s="40">
        <v>0</v>
      </c>
      <c r="AO77" s="40">
        <v>0</v>
      </c>
      <c r="AP77" s="40">
        <v>0</v>
      </c>
      <c r="AQ77" s="40">
        <v>0</v>
      </c>
      <c r="AR77" s="40">
        <v>0</v>
      </c>
      <c r="AS77" s="40">
        <v>0</v>
      </c>
      <c r="AT77" s="40">
        <v>0</v>
      </c>
      <c r="AU77" s="88">
        <v>0</v>
      </c>
      <c r="AV77" s="87">
        <v>0</v>
      </c>
      <c r="AW77" s="40">
        <v>0</v>
      </c>
      <c r="AX77" s="40">
        <v>0</v>
      </c>
      <c r="AY77" s="40">
        <v>0</v>
      </c>
      <c r="AZ77" s="40">
        <v>0</v>
      </c>
      <c r="BA77" s="18">
        <v>0</v>
      </c>
      <c r="BB77" s="18">
        <v>0</v>
      </c>
      <c r="BC77" s="18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v>0</v>
      </c>
      <c r="BJ77" s="57">
        <v>0</v>
      </c>
      <c r="BK77" s="87">
        <v>0</v>
      </c>
      <c r="BL77" s="40">
        <v>0</v>
      </c>
      <c r="BM77" s="40">
        <v>0</v>
      </c>
      <c r="BN77" s="40">
        <v>0</v>
      </c>
      <c r="BO77" s="40">
        <v>0</v>
      </c>
      <c r="BP77" s="40">
        <v>0</v>
      </c>
      <c r="BQ77" s="40">
        <v>0</v>
      </c>
      <c r="BR77" s="40">
        <v>0</v>
      </c>
      <c r="BS77" s="40">
        <v>0</v>
      </c>
      <c r="BT77" s="40">
        <v>0</v>
      </c>
      <c r="BU77" s="40">
        <v>0</v>
      </c>
      <c r="BV77" s="40">
        <v>0</v>
      </c>
      <c r="BW77" s="40">
        <v>0</v>
      </c>
      <c r="BX77" s="40">
        <v>0</v>
      </c>
      <c r="BY77" s="88">
        <v>0</v>
      </c>
      <c r="BZ77" s="87">
        <v>0</v>
      </c>
      <c r="CA77" s="40">
        <v>0</v>
      </c>
      <c r="CB77" s="40">
        <v>0</v>
      </c>
      <c r="CC77" s="40">
        <v>0</v>
      </c>
      <c r="CD77" s="40">
        <v>0</v>
      </c>
      <c r="CE77" s="40">
        <v>0</v>
      </c>
      <c r="CF77" s="40">
        <v>0</v>
      </c>
      <c r="CG77" s="40">
        <v>0</v>
      </c>
      <c r="CH77" s="40">
        <v>0</v>
      </c>
      <c r="CI77" s="40">
        <v>0</v>
      </c>
      <c r="CJ77" s="40">
        <v>0</v>
      </c>
      <c r="CK77" s="40">
        <v>0</v>
      </c>
      <c r="CL77" s="40">
        <v>0</v>
      </c>
      <c r="CM77" s="40">
        <v>0</v>
      </c>
      <c r="CN77" s="88">
        <v>0</v>
      </c>
      <c r="CO77" s="87">
        <v>3807577.5999999996</v>
      </c>
      <c r="CP77" s="40">
        <v>951894</v>
      </c>
      <c r="CQ77" s="40">
        <v>951894</v>
      </c>
      <c r="CR77" s="40">
        <v>951894</v>
      </c>
      <c r="CS77" s="40">
        <v>951895.59999999963</v>
      </c>
      <c r="CT77" s="40">
        <v>2043640</v>
      </c>
      <c r="CU77" s="40">
        <v>510910</v>
      </c>
      <c r="CV77" s="40">
        <v>510910</v>
      </c>
      <c r="CW77" s="40">
        <v>510910</v>
      </c>
      <c r="CX77" s="40">
        <v>510910</v>
      </c>
      <c r="CY77" s="40">
        <v>1763937.5999999996</v>
      </c>
      <c r="CZ77" s="40">
        <v>440984</v>
      </c>
      <c r="DA77" s="40">
        <v>440984</v>
      </c>
      <c r="DB77" s="40">
        <v>440984</v>
      </c>
      <c r="DC77" s="88">
        <v>440985.59999999963</v>
      </c>
      <c r="DD77" s="87">
        <v>0</v>
      </c>
      <c r="DE77" s="40">
        <v>0</v>
      </c>
      <c r="DF77" s="40">
        <v>0</v>
      </c>
      <c r="DG77" s="40">
        <v>0</v>
      </c>
      <c r="DH77" s="40">
        <v>0</v>
      </c>
      <c r="DI77" s="40">
        <v>0</v>
      </c>
      <c r="DJ77" s="40">
        <v>0</v>
      </c>
      <c r="DK77" s="40">
        <v>0</v>
      </c>
      <c r="DL77" s="40">
        <v>0</v>
      </c>
      <c r="DM77" s="40">
        <v>0</v>
      </c>
      <c r="DN77" s="40">
        <v>0</v>
      </c>
      <c r="DO77" s="40">
        <v>0</v>
      </c>
      <c r="DP77" s="40">
        <v>0</v>
      </c>
      <c r="DQ77" s="40">
        <v>0</v>
      </c>
      <c r="DR77" s="88">
        <v>0</v>
      </c>
      <c r="DS77" s="87">
        <v>0</v>
      </c>
      <c r="DT77" s="40">
        <v>0</v>
      </c>
      <c r="DU77" s="40">
        <v>0</v>
      </c>
      <c r="DV77" s="40">
        <v>0</v>
      </c>
      <c r="DW77" s="40">
        <v>0</v>
      </c>
      <c r="DX77" s="40">
        <v>0</v>
      </c>
      <c r="DY77" s="40">
        <v>0</v>
      </c>
      <c r="DZ77" s="40">
        <v>0</v>
      </c>
      <c r="EA77" s="40">
        <v>0</v>
      </c>
      <c r="EB77" s="40">
        <v>0</v>
      </c>
      <c r="EC77" s="40">
        <v>0</v>
      </c>
      <c r="ED77" s="40">
        <v>0</v>
      </c>
      <c r="EE77" s="40">
        <v>0</v>
      </c>
      <c r="EF77" s="40">
        <v>0</v>
      </c>
      <c r="EG77" s="88">
        <v>0</v>
      </c>
      <c r="EH77" s="87">
        <v>0</v>
      </c>
      <c r="EI77" s="40">
        <v>0</v>
      </c>
      <c r="EJ77" s="40">
        <v>0</v>
      </c>
      <c r="EK77" s="40">
        <v>0</v>
      </c>
      <c r="EL77" s="40">
        <v>0</v>
      </c>
      <c r="EM77" s="40">
        <v>0</v>
      </c>
      <c r="EN77" s="40">
        <v>0</v>
      </c>
      <c r="EO77" s="40">
        <v>0</v>
      </c>
      <c r="EP77" s="40">
        <v>0</v>
      </c>
      <c r="EQ77" s="40">
        <v>0</v>
      </c>
      <c r="ER77" s="40">
        <v>0</v>
      </c>
      <c r="ES77" s="40">
        <v>0</v>
      </c>
      <c r="ET77" s="40">
        <v>0</v>
      </c>
      <c r="EU77" s="40">
        <v>0</v>
      </c>
      <c r="EV77" s="88">
        <v>0</v>
      </c>
      <c r="EW77" s="87">
        <v>0</v>
      </c>
      <c r="EX77" s="40">
        <v>0</v>
      </c>
      <c r="EY77" s="40">
        <v>0</v>
      </c>
      <c r="EZ77" s="40">
        <v>0</v>
      </c>
      <c r="FA77" s="40">
        <v>0</v>
      </c>
      <c r="FB77" s="40">
        <v>0</v>
      </c>
      <c r="FC77" s="40">
        <v>0</v>
      </c>
      <c r="FD77" s="40">
        <v>0</v>
      </c>
      <c r="FE77" s="40">
        <v>0</v>
      </c>
      <c r="FF77" s="40">
        <v>0</v>
      </c>
      <c r="FG77" s="40">
        <v>0</v>
      </c>
      <c r="FH77" s="40">
        <v>0</v>
      </c>
      <c r="FI77" s="40">
        <v>0</v>
      </c>
      <c r="FJ77" s="40">
        <v>0</v>
      </c>
      <c r="FK77" s="88">
        <v>0</v>
      </c>
      <c r="FL77" s="87">
        <v>0</v>
      </c>
      <c r="FM77" s="40">
        <v>0</v>
      </c>
      <c r="FN77" s="40">
        <v>0</v>
      </c>
      <c r="FO77" s="40">
        <v>0</v>
      </c>
      <c r="FP77" s="40">
        <v>0</v>
      </c>
      <c r="FQ77" s="40">
        <v>0</v>
      </c>
      <c r="FR77" s="40">
        <v>0</v>
      </c>
      <c r="FS77" s="40">
        <v>0</v>
      </c>
      <c r="FT77" s="40">
        <v>0</v>
      </c>
      <c r="FU77" s="40">
        <v>0</v>
      </c>
      <c r="FV77" s="40">
        <v>0</v>
      </c>
      <c r="FW77" s="40">
        <v>0</v>
      </c>
      <c r="FX77" s="40">
        <v>0</v>
      </c>
      <c r="FY77" s="40">
        <v>0</v>
      </c>
      <c r="FZ77" s="88">
        <v>0</v>
      </c>
      <c r="GA77" s="87">
        <v>0</v>
      </c>
      <c r="GB77" s="40">
        <v>0</v>
      </c>
      <c r="GC77" s="40">
        <v>0</v>
      </c>
      <c r="GD77" s="40">
        <v>0</v>
      </c>
      <c r="GE77" s="40">
        <v>0</v>
      </c>
      <c r="GF77" s="40">
        <v>0</v>
      </c>
      <c r="GG77" s="40">
        <v>0</v>
      </c>
      <c r="GH77" s="40">
        <v>0</v>
      </c>
      <c r="GI77" s="40">
        <v>0</v>
      </c>
      <c r="GJ77" s="40">
        <v>0</v>
      </c>
      <c r="GK77" s="40">
        <v>0</v>
      </c>
      <c r="GL77" s="40">
        <v>0</v>
      </c>
      <c r="GM77" s="40">
        <v>0</v>
      </c>
      <c r="GN77" s="40">
        <v>0</v>
      </c>
      <c r="GO77" s="88">
        <v>0</v>
      </c>
    </row>
    <row r="78" spans="1:197" x14ac:dyDescent="0.2">
      <c r="A78" s="70">
        <v>72</v>
      </c>
      <c r="B78" s="3" t="s">
        <v>79</v>
      </c>
      <c r="C78" s="87">
        <v>0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88">
        <v>0</v>
      </c>
      <c r="R78" s="87">
        <v>0</v>
      </c>
      <c r="S78" s="40">
        <v>0</v>
      </c>
      <c r="T78" s="40">
        <v>0</v>
      </c>
      <c r="U78" s="40">
        <v>0</v>
      </c>
      <c r="V78" s="40">
        <v>0</v>
      </c>
      <c r="W78" s="40">
        <v>0</v>
      </c>
      <c r="X78" s="40">
        <v>0</v>
      </c>
      <c r="Y78" s="40">
        <v>0</v>
      </c>
      <c r="Z78" s="40">
        <v>0</v>
      </c>
      <c r="AA78" s="40">
        <v>0</v>
      </c>
      <c r="AB78" s="40">
        <v>0</v>
      </c>
      <c r="AC78" s="40">
        <v>0</v>
      </c>
      <c r="AD78" s="40">
        <v>0</v>
      </c>
      <c r="AE78" s="40">
        <v>0</v>
      </c>
      <c r="AF78" s="88">
        <v>0</v>
      </c>
      <c r="AG78" s="87">
        <v>0</v>
      </c>
      <c r="AH78" s="40">
        <v>0</v>
      </c>
      <c r="AI78" s="40">
        <v>0</v>
      </c>
      <c r="AJ78" s="40">
        <v>0</v>
      </c>
      <c r="AK78" s="40">
        <v>0</v>
      </c>
      <c r="AL78" s="40">
        <v>0</v>
      </c>
      <c r="AM78" s="40">
        <v>0</v>
      </c>
      <c r="AN78" s="40">
        <v>0</v>
      </c>
      <c r="AO78" s="40">
        <v>0</v>
      </c>
      <c r="AP78" s="40">
        <v>0</v>
      </c>
      <c r="AQ78" s="40">
        <v>0</v>
      </c>
      <c r="AR78" s="40">
        <v>0</v>
      </c>
      <c r="AS78" s="40">
        <v>0</v>
      </c>
      <c r="AT78" s="40">
        <v>0</v>
      </c>
      <c r="AU78" s="88">
        <v>0</v>
      </c>
      <c r="AV78" s="87">
        <v>0</v>
      </c>
      <c r="AW78" s="40">
        <v>0</v>
      </c>
      <c r="AX78" s="40">
        <v>0</v>
      </c>
      <c r="AY78" s="40">
        <v>0</v>
      </c>
      <c r="AZ78" s="40">
        <v>0</v>
      </c>
      <c r="BA78" s="18">
        <v>0</v>
      </c>
      <c r="BB78" s="18">
        <v>0</v>
      </c>
      <c r="BC78" s="18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0</v>
      </c>
      <c r="BJ78" s="57">
        <v>0</v>
      </c>
      <c r="BK78" s="87">
        <v>0</v>
      </c>
      <c r="BL78" s="40">
        <v>0</v>
      </c>
      <c r="BM78" s="40">
        <v>0</v>
      </c>
      <c r="BN78" s="40">
        <v>0</v>
      </c>
      <c r="BO78" s="40">
        <v>0</v>
      </c>
      <c r="BP78" s="40">
        <v>0</v>
      </c>
      <c r="BQ78" s="40">
        <v>0</v>
      </c>
      <c r="BR78" s="40">
        <v>0</v>
      </c>
      <c r="BS78" s="40">
        <v>0</v>
      </c>
      <c r="BT78" s="40">
        <v>0</v>
      </c>
      <c r="BU78" s="40">
        <v>0</v>
      </c>
      <c r="BV78" s="40">
        <v>0</v>
      </c>
      <c r="BW78" s="40">
        <v>0</v>
      </c>
      <c r="BX78" s="40">
        <v>0</v>
      </c>
      <c r="BY78" s="88">
        <v>0</v>
      </c>
      <c r="BZ78" s="87">
        <v>0</v>
      </c>
      <c r="CA78" s="40">
        <v>0</v>
      </c>
      <c r="CB78" s="40">
        <v>0</v>
      </c>
      <c r="CC78" s="40">
        <v>0</v>
      </c>
      <c r="CD78" s="40">
        <v>0</v>
      </c>
      <c r="CE78" s="40">
        <v>0</v>
      </c>
      <c r="CF78" s="40">
        <v>0</v>
      </c>
      <c r="CG78" s="40">
        <v>0</v>
      </c>
      <c r="CH78" s="40">
        <v>0</v>
      </c>
      <c r="CI78" s="40">
        <v>0</v>
      </c>
      <c r="CJ78" s="40">
        <v>0</v>
      </c>
      <c r="CK78" s="40">
        <v>0</v>
      </c>
      <c r="CL78" s="40">
        <v>0</v>
      </c>
      <c r="CM78" s="40">
        <v>0</v>
      </c>
      <c r="CN78" s="88">
        <v>0</v>
      </c>
      <c r="CO78" s="87">
        <v>0</v>
      </c>
      <c r="CP78" s="40">
        <v>0</v>
      </c>
      <c r="CQ78" s="40">
        <v>0</v>
      </c>
      <c r="CR78" s="40">
        <v>0</v>
      </c>
      <c r="CS78" s="40">
        <v>0</v>
      </c>
      <c r="CT78" s="40">
        <v>0</v>
      </c>
      <c r="CU78" s="40">
        <v>0</v>
      </c>
      <c r="CV78" s="40">
        <v>0</v>
      </c>
      <c r="CW78" s="40">
        <v>0</v>
      </c>
      <c r="CX78" s="40">
        <v>0</v>
      </c>
      <c r="CY78" s="40">
        <v>0</v>
      </c>
      <c r="CZ78" s="40">
        <v>0</v>
      </c>
      <c r="DA78" s="40">
        <v>0</v>
      </c>
      <c r="DB78" s="40">
        <v>0</v>
      </c>
      <c r="DC78" s="88">
        <v>0</v>
      </c>
      <c r="DD78" s="87">
        <v>0</v>
      </c>
      <c r="DE78" s="40">
        <v>0</v>
      </c>
      <c r="DF78" s="40">
        <v>0</v>
      </c>
      <c r="DG78" s="40">
        <v>0</v>
      </c>
      <c r="DH78" s="40">
        <v>0</v>
      </c>
      <c r="DI78" s="40">
        <v>0</v>
      </c>
      <c r="DJ78" s="40">
        <v>0</v>
      </c>
      <c r="DK78" s="40">
        <v>0</v>
      </c>
      <c r="DL78" s="40">
        <v>0</v>
      </c>
      <c r="DM78" s="40">
        <v>0</v>
      </c>
      <c r="DN78" s="40">
        <v>0</v>
      </c>
      <c r="DO78" s="40">
        <v>0</v>
      </c>
      <c r="DP78" s="40">
        <v>0</v>
      </c>
      <c r="DQ78" s="40">
        <v>0</v>
      </c>
      <c r="DR78" s="88">
        <v>0</v>
      </c>
      <c r="DS78" s="87">
        <v>0</v>
      </c>
      <c r="DT78" s="40">
        <v>0</v>
      </c>
      <c r="DU78" s="40">
        <v>0</v>
      </c>
      <c r="DV78" s="40">
        <v>0</v>
      </c>
      <c r="DW78" s="40">
        <v>0</v>
      </c>
      <c r="DX78" s="40">
        <v>0</v>
      </c>
      <c r="DY78" s="40">
        <v>0</v>
      </c>
      <c r="DZ78" s="40">
        <v>0</v>
      </c>
      <c r="EA78" s="40">
        <v>0</v>
      </c>
      <c r="EB78" s="40">
        <v>0</v>
      </c>
      <c r="EC78" s="40">
        <v>0</v>
      </c>
      <c r="ED78" s="40">
        <v>0</v>
      </c>
      <c r="EE78" s="40">
        <v>0</v>
      </c>
      <c r="EF78" s="40">
        <v>0</v>
      </c>
      <c r="EG78" s="88">
        <v>0</v>
      </c>
      <c r="EH78" s="87">
        <v>0</v>
      </c>
      <c r="EI78" s="40">
        <v>0</v>
      </c>
      <c r="EJ78" s="40">
        <v>0</v>
      </c>
      <c r="EK78" s="40">
        <v>0</v>
      </c>
      <c r="EL78" s="40">
        <v>0</v>
      </c>
      <c r="EM78" s="40">
        <v>0</v>
      </c>
      <c r="EN78" s="40">
        <v>0</v>
      </c>
      <c r="EO78" s="40">
        <v>0</v>
      </c>
      <c r="EP78" s="40">
        <v>0</v>
      </c>
      <c r="EQ78" s="40">
        <v>0</v>
      </c>
      <c r="ER78" s="40">
        <v>0</v>
      </c>
      <c r="ES78" s="40">
        <v>0</v>
      </c>
      <c r="ET78" s="40">
        <v>0</v>
      </c>
      <c r="EU78" s="40">
        <v>0</v>
      </c>
      <c r="EV78" s="88">
        <v>0</v>
      </c>
      <c r="EW78" s="87">
        <v>0</v>
      </c>
      <c r="EX78" s="40">
        <v>0</v>
      </c>
      <c r="EY78" s="40">
        <v>0</v>
      </c>
      <c r="EZ78" s="40">
        <v>0</v>
      </c>
      <c r="FA78" s="40">
        <v>0</v>
      </c>
      <c r="FB78" s="40">
        <v>0</v>
      </c>
      <c r="FC78" s="40">
        <v>0</v>
      </c>
      <c r="FD78" s="40">
        <v>0</v>
      </c>
      <c r="FE78" s="40">
        <v>0</v>
      </c>
      <c r="FF78" s="40">
        <v>0</v>
      </c>
      <c r="FG78" s="40">
        <v>0</v>
      </c>
      <c r="FH78" s="40">
        <v>0</v>
      </c>
      <c r="FI78" s="40">
        <v>0</v>
      </c>
      <c r="FJ78" s="40">
        <v>0</v>
      </c>
      <c r="FK78" s="88">
        <v>0</v>
      </c>
      <c r="FL78" s="87">
        <v>0</v>
      </c>
      <c r="FM78" s="40">
        <v>0</v>
      </c>
      <c r="FN78" s="40">
        <v>0</v>
      </c>
      <c r="FO78" s="40">
        <v>0</v>
      </c>
      <c r="FP78" s="40">
        <v>0</v>
      </c>
      <c r="FQ78" s="40">
        <v>0</v>
      </c>
      <c r="FR78" s="40">
        <v>0</v>
      </c>
      <c r="FS78" s="40">
        <v>0</v>
      </c>
      <c r="FT78" s="40">
        <v>0</v>
      </c>
      <c r="FU78" s="40">
        <v>0</v>
      </c>
      <c r="FV78" s="40">
        <v>0</v>
      </c>
      <c r="FW78" s="40">
        <v>0</v>
      </c>
      <c r="FX78" s="40">
        <v>0</v>
      </c>
      <c r="FY78" s="40">
        <v>0</v>
      </c>
      <c r="FZ78" s="88">
        <v>0</v>
      </c>
      <c r="GA78" s="87">
        <v>0</v>
      </c>
      <c r="GB78" s="40">
        <v>0</v>
      </c>
      <c r="GC78" s="40">
        <v>0</v>
      </c>
      <c r="GD78" s="40">
        <v>0</v>
      </c>
      <c r="GE78" s="40">
        <v>0</v>
      </c>
      <c r="GF78" s="40">
        <v>0</v>
      </c>
      <c r="GG78" s="40">
        <v>0</v>
      </c>
      <c r="GH78" s="40">
        <v>0</v>
      </c>
      <c r="GI78" s="40">
        <v>0</v>
      </c>
      <c r="GJ78" s="40">
        <v>0</v>
      </c>
      <c r="GK78" s="40">
        <v>0</v>
      </c>
      <c r="GL78" s="40">
        <v>0</v>
      </c>
      <c r="GM78" s="40">
        <v>0</v>
      </c>
      <c r="GN78" s="40">
        <v>0</v>
      </c>
      <c r="GO78" s="88">
        <v>0</v>
      </c>
    </row>
    <row r="79" spans="1:197" x14ac:dyDescent="0.2">
      <c r="A79" s="70">
        <v>73</v>
      </c>
      <c r="B79" s="8" t="s">
        <v>55</v>
      </c>
      <c r="C79" s="87">
        <v>0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88">
        <v>0</v>
      </c>
      <c r="R79" s="87">
        <v>0</v>
      </c>
      <c r="S79" s="40">
        <v>0</v>
      </c>
      <c r="T79" s="40">
        <v>0</v>
      </c>
      <c r="U79" s="40">
        <v>0</v>
      </c>
      <c r="V79" s="40">
        <v>0</v>
      </c>
      <c r="W79" s="40">
        <v>0</v>
      </c>
      <c r="X79" s="40">
        <v>0</v>
      </c>
      <c r="Y79" s="40">
        <v>0</v>
      </c>
      <c r="Z79" s="40">
        <v>0</v>
      </c>
      <c r="AA79" s="40">
        <v>0</v>
      </c>
      <c r="AB79" s="40">
        <v>0</v>
      </c>
      <c r="AC79" s="40">
        <v>0</v>
      </c>
      <c r="AD79" s="40">
        <v>0</v>
      </c>
      <c r="AE79" s="40">
        <v>0</v>
      </c>
      <c r="AF79" s="88">
        <v>0</v>
      </c>
      <c r="AG79" s="87">
        <v>0</v>
      </c>
      <c r="AH79" s="40">
        <v>0</v>
      </c>
      <c r="AI79" s="40">
        <v>0</v>
      </c>
      <c r="AJ79" s="40">
        <v>0</v>
      </c>
      <c r="AK79" s="40">
        <v>0</v>
      </c>
      <c r="AL79" s="40">
        <v>0</v>
      </c>
      <c r="AM79" s="40">
        <v>0</v>
      </c>
      <c r="AN79" s="40">
        <v>0</v>
      </c>
      <c r="AO79" s="40">
        <v>0</v>
      </c>
      <c r="AP79" s="40">
        <v>0</v>
      </c>
      <c r="AQ79" s="40">
        <v>0</v>
      </c>
      <c r="AR79" s="40">
        <v>0</v>
      </c>
      <c r="AS79" s="40">
        <v>0</v>
      </c>
      <c r="AT79" s="40">
        <v>0</v>
      </c>
      <c r="AU79" s="88">
        <v>0</v>
      </c>
      <c r="AV79" s="87">
        <v>0</v>
      </c>
      <c r="AW79" s="40">
        <v>0</v>
      </c>
      <c r="AX79" s="40">
        <v>0</v>
      </c>
      <c r="AY79" s="40">
        <v>0</v>
      </c>
      <c r="AZ79" s="40">
        <v>0</v>
      </c>
      <c r="BA79" s="18">
        <v>0</v>
      </c>
      <c r="BB79" s="18">
        <v>0</v>
      </c>
      <c r="BC79" s="18">
        <v>0</v>
      </c>
      <c r="BD79" s="18">
        <v>0</v>
      </c>
      <c r="BE79" s="18">
        <v>0</v>
      </c>
      <c r="BF79" s="18">
        <v>0</v>
      </c>
      <c r="BG79" s="18">
        <v>0</v>
      </c>
      <c r="BH79" s="18">
        <v>0</v>
      </c>
      <c r="BI79" s="18">
        <v>0</v>
      </c>
      <c r="BJ79" s="57">
        <v>0</v>
      </c>
      <c r="BK79" s="87">
        <v>0</v>
      </c>
      <c r="BL79" s="40">
        <v>0</v>
      </c>
      <c r="BM79" s="40">
        <v>0</v>
      </c>
      <c r="BN79" s="40">
        <v>0</v>
      </c>
      <c r="BO79" s="40">
        <v>0</v>
      </c>
      <c r="BP79" s="40">
        <v>0</v>
      </c>
      <c r="BQ79" s="40">
        <v>0</v>
      </c>
      <c r="BR79" s="40">
        <v>0</v>
      </c>
      <c r="BS79" s="40">
        <v>0</v>
      </c>
      <c r="BT79" s="40">
        <v>0</v>
      </c>
      <c r="BU79" s="40">
        <v>0</v>
      </c>
      <c r="BV79" s="40">
        <v>0</v>
      </c>
      <c r="BW79" s="40">
        <v>0</v>
      </c>
      <c r="BX79" s="40">
        <v>0</v>
      </c>
      <c r="BY79" s="88">
        <v>0</v>
      </c>
      <c r="BZ79" s="87">
        <v>0</v>
      </c>
      <c r="CA79" s="40">
        <v>0</v>
      </c>
      <c r="CB79" s="40">
        <v>0</v>
      </c>
      <c r="CC79" s="40">
        <v>0</v>
      </c>
      <c r="CD79" s="40">
        <v>0</v>
      </c>
      <c r="CE79" s="40">
        <v>0</v>
      </c>
      <c r="CF79" s="40">
        <v>0</v>
      </c>
      <c r="CG79" s="40">
        <v>0</v>
      </c>
      <c r="CH79" s="40">
        <v>0</v>
      </c>
      <c r="CI79" s="40">
        <v>0</v>
      </c>
      <c r="CJ79" s="40">
        <v>0</v>
      </c>
      <c r="CK79" s="40">
        <v>0</v>
      </c>
      <c r="CL79" s="40">
        <v>0</v>
      </c>
      <c r="CM79" s="40">
        <v>0</v>
      </c>
      <c r="CN79" s="88">
        <v>0</v>
      </c>
      <c r="CO79" s="87">
        <v>0</v>
      </c>
      <c r="CP79" s="40">
        <v>0</v>
      </c>
      <c r="CQ79" s="40">
        <v>0</v>
      </c>
      <c r="CR79" s="40">
        <v>0</v>
      </c>
      <c r="CS79" s="40">
        <v>0</v>
      </c>
      <c r="CT79" s="40">
        <v>0</v>
      </c>
      <c r="CU79" s="40">
        <v>0</v>
      </c>
      <c r="CV79" s="40">
        <v>0</v>
      </c>
      <c r="CW79" s="40">
        <v>0</v>
      </c>
      <c r="CX79" s="40">
        <v>0</v>
      </c>
      <c r="CY79" s="40">
        <v>0</v>
      </c>
      <c r="CZ79" s="40">
        <v>0</v>
      </c>
      <c r="DA79" s="40">
        <v>0</v>
      </c>
      <c r="DB79" s="40">
        <v>0</v>
      </c>
      <c r="DC79" s="88">
        <v>0</v>
      </c>
      <c r="DD79" s="87">
        <v>0</v>
      </c>
      <c r="DE79" s="40">
        <v>0</v>
      </c>
      <c r="DF79" s="40">
        <v>0</v>
      </c>
      <c r="DG79" s="40">
        <v>0</v>
      </c>
      <c r="DH79" s="40">
        <v>0</v>
      </c>
      <c r="DI79" s="40">
        <v>0</v>
      </c>
      <c r="DJ79" s="40">
        <v>0</v>
      </c>
      <c r="DK79" s="40">
        <v>0</v>
      </c>
      <c r="DL79" s="40">
        <v>0</v>
      </c>
      <c r="DM79" s="40">
        <v>0</v>
      </c>
      <c r="DN79" s="40">
        <v>0</v>
      </c>
      <c r="DO79" s="40">
        <v>0</v>
      </c>
      <c r="DP79" s="40">
        <v>0</v>
      </c>
      <c r="DQ79" s="40">
        <v>0</v>
      </c>
      <c r="DR79" s="88">
        <v>0</v>
      </c>
      <c r="DS79" s="87">
        <v>0</v>
      </c>
      <c r="DT79" s="40">
        <v>0</v>
      </c>
      <c r="DU79" s="40">
        <v>0</v>
      </c>
      <c r="DV79" s="40">
        <v>0</v>
      </c>
      <c r="DW79" s="40">
        <v>0</v>
      </c>
      <c r="DX79" s="40">
        <v>0</v>
      </c>
      <c r="DY79" s="40">
        <v>0</v>
      </c>
      <c r="DZ79" s="40">
        <v>0</v>
      </c>
      <c r="EA79" s="40">
        <v>0</v>
      </c>
      <c r="EB79" s="40">
        <v>0</v>
      </c>
      <c r="EC79" s="40">
        <v>0</v>
      </c>
      <c r="ED79" s="40">
        <v>0</v>
      </c>
      <c r="EE79" s="40">
        <v>0</v>
      </c>
      <c r="EF79" s="40">
        <v>0</v>
      </c>
      <c r="EG79" s="88">
        <v>0</v>
      </c>
      <c r="EH79" s="87">
        <v>0</v>
      </c>
      <c r="EI79" s="40">
        <v>0</v>
      </c>
      <c r="EJ79" s="40">
        <v>0</v>
      </c>
      <c r="EK79" s="40">
        <v>0</v>
      </c>
      <c r="EL79" s="40">
        <v>0</v>
      </c>
      <c r="EM79" s="40">
        <v>0</v>
      </c>
      <c r="EN79" s="40">
        <v>0</v>
      </c>
      <c r="EO79" s="40">
        <v>0</v>
      </c>
      <c r="EP79" s="40">
        <v>0</v>
      </c>
      <c r="EQ79" s="40">
        <v>0</v>
      </c>
      <c r="ER79" s="40">
        <v>0</v>
      </c>
      <c r="ES79" s="40">
        <v>0</v>
      </c>
      <c r="ET79" s="40">
        <v>0</v>
      </c>
      <c r="EU79" s="40">
        <v>0</v>
      </c>
      <c r="EV79" s="88">
        <v>0</v>
      </c>
      <c r="EW79" s="87">
        <v>0</v>
      </c>
      <c r="EX79" s="40">
        <v>0</v>
      </c>
      <c r="EY79" s="40">
        <v>0</v>
      </c>
      <c r="EZ79" s="40">
        <v>0</v>
      </c>
      <c r="FA79" s="40">
        <v>0</v>
      </c>
      <c r="FB79" s="40">
        <v>0</v>
      </c>
      <c r="FC79" s="40">
        <v>0</v>
      </c>
      <c r="FD79" s="40">
        <v>0</v>
      </c>
      <c r="FE79" s="40">
        <v>0</v>
      </c>
      <c r="FF79" s="40">
        <v>0</v>
      </c>
      <c r="FG79" s="40">
        <v>0</v>
      </c>
      <c r="FH79" s="40">
        <v>0</v>
      </c>
      <c r="FI79" s="40">
        <v>0</v>
      </c>
      <c r="FJ79" s="40">
        <v>0</v>
      </c>
      <c r="FK79" s="88">
        <v>0</v>
      </c>
      <c r="FL79" s="87">
        <v>0</v>
      </c>
      <c r="FM79" s="40">
        <v>0</v>
      </c>
      <c r="FN79" s="40">
        <v>0</v>
      </c>
      <c r="FO79" s="40">
        <v>0</v>
      </c>
      <c r="FP79" s="40">
        <v>0</v>
      </c>
      <c r="FQ79" s="40">
        <v>0</v>
      </c>
      <c r="FR79" s="40">
        <v>0</v>
      </c>
      <c r="FS79" s="40">
        <v>0</v>
      </c>
      <c r="FT79" s="40">
        <v>0</v>
      </c>
      <c r="FU79" s="40">
        <v>0</v>
      </c>
      <c r="FV79" s="40">
        <v>0</v>
      </c>
      <c r="FW79" s="40">
        <v>0</v>
      </c>
      <c r="FX79" s="40">
        <v>0</v>
      </c>
      <c r="FY79" s="40">
        <v>0</v>
      </c>
      <c r="FZ79" s="88">
        <v>0</v>
      </c>
      <c r="GA79" s="87">
        <v>0</v>
      </c>
      <c r="GB79" s="40">
        <v>0</v>
      </c>
      <c r="GC79" s="40">
        <v>0</v>
      </c>
      <c r="GD79" s="40">
        <v>0</v>
      </c>
      <c r="GE79" s="40">
        <v>0</v>
      </c>
      <c r="GF79" s="40">
        <v>0</v>
      </c>
      <c r="GG79" s="40">
        <v>0</v>
      </c>
      <c r="GH79" s="40">
        <v>0</v>
      </c>
      <c r="GI79" s="40">
        <v>0</v>
      </c>
      <c r="GJ79" s="40">
        <v>0</v>
      </c>
      <c r="GK79" s="40">
        <v>0</v>
      </c>
      <c r="GL79" s="40">
        <v>0</v>
      </c>
      <c r="GM79" s="40">
        <v>0</v>
      </c>
      <c r="GN79" s="40">
        <v>0</v>
      </c>
      <c r="GO79" s="88">
        <v>0</v>
      </c>
    </row>
    <row r="80" spans="1:197" x14ac:dyDescent="0.2">
      <c r="A80" s="70">
        <v>74</v>
      </c>
      <c r="B80" s="8" t="s">
        <v>57</v>
      </c>
      <c r="C80" s="87">
        <v>0</v>
      </c>
      <c r="D80" s="4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88">
        <v>0</v>
      </c>
      <c r="R80" s="87">
        <v>0</v>
      </c>
      <c r="S80" s="40">
        <v>0</v>
      </c>
      <c r="T80" s="40">
        <v>0</v>
      </c>
      <c r="U80" s="40">
        <v>0</v>
      </c>
      <c r="V80" s="40">
        <v>0</v>
      </c>
      <c r="W80" s="40">
        <v>0</v>
      </c>
      <c r="X80" s="40">
        <v>0</v>
      </c>
      <c r="Y80" s="40">
        <v>0</v>
      </c>
      <c r="Z80" s="40">
        <v>0</v>
      </c>
      <c r="AA80" s="40">
        <v>0</v>
      </c>
      <c r="AB80" s="40">
        <v>0</v>
      </c>
      <c r="AC80" s="40">
        <v>0</v>
      </c>
      <c r="AD80" s="40">
        <v>0</v>
      </c>
      <c r="AE80" s="40">
        <v>0</v>
      </c>
      <c r="AF80" s="88">
        <v>0</v>
      </c>
      <c r="AG80" s="87">
        <v>0</v>
      </c>
      <c r="AH80" s="40">
        <v>0</v>
      </c>
      <c r="AI80" s="40">
        <v>0</v>
      </c>
      <c r="AJ80" s="40">
        <v>0</v>
      </c>
      <c r="AK80" s="40">
        <v>0</v>
      </c>
      <c r="AL80" s="40">
        <v>0</v>
      </c>
      <c r="AM80" s="40">
        <v>0</v>
      </c>
      <c r="AN80" s="40">
        <v>0</v>
      </c>
      <c r="AO80" s="40">
        <v>0</v>
      </c>
      <c r="AP80" s="40">
        <v>0</v>
      </c>
      <c r="AQ80" s="40">
        <v>0</v>
      </c>
      <c r="AR80" s="40">
        <v>0</v>
      </c>
      <c r="AS80" s="40">
        <v>0</v>
      </c>
      <c r="AT80" s="40">
        <v>0</v>
      </c>
      <c r="AU80" s="88">
        <v>0</v>
      </c>
      <c r="AV80" s="87">
        <v>0</v>
      </c>
      <c r="AW80" s="40">
        <v>0</v>
      </c>
      <c r="AX80" s="40">
        <v>0</v>
      </c>
      <c r="AY80" s="40">
        <v>0</v>
      </c>
      <c r="AZ80" s="40">
        <v>0</v>
      </c>
      <c r="BA80" s="18">
        <v>0</v>
      </c>
      <c r="BB80" s="18">
        <v>0</v>
      </c>
      <c r="BC80" s="18">
        <v>0</v>
      </c>
      <c r="BD80" s="18">
        <v>0</v>
      </c>
      <c r="BE80" s="18">
        <v>0</v>
      </c>
      <c r="BF80" s="18">
        <v>0</v>
      </c>
      <c r="BG80" s="18">
        <v>0</v>
      </c>
      <c r="BH80" s="18">
        <v>0</v>
      </c>
      <c r="BI80" s="18">
        <v>0</v>
      </c>
      <c r="BJ80" s="57">
        <v>0</v>
      </c>
      <c r="BK80" s="87">
        <v>0</v>
      </c>
      <c r="BL80" s="40">
        <v>0</v>
      </c>
      <c r="BM80" s="40">
        <v>0</v>
      </c>
      <c r="BN80" s="40">
        <v>0</v>
      </c>
      <c r="BO80" s="40">
        <v>0</v>
      </c>
      <c r="BP80" s="40">
        <v>0</v>
      </c>
      <c r="BQ80" s="40">
        <v>0</v>
      </c>
      <c r="BR80" s="40">
        <v>0</v>
      </c>
      <c r="BS80" s="40">
        <v>0</v>
      </c>
      <c r="BT80" s="40">
        <v>0</v>
      </c>
      <c r="BU80" s="40">
        <v>0</v>
      </c>
      <c r="BV80" s="40">
        <v>0</v>
      </c>
      <c r="BW80" s="40">
        <v>0</v>
      </c>
      <c r="BX80" s="40">
        <v>0</v>
      </c>
      <c r="BY80" s="88">
        <v>0</v>
      </c>
      <c r="BZ80" s="87">
        <v>0</v>
      </c>
      <c r="CA80" s="40">
        <v>0</v>
      </c>
      <c r="CB80" s="40">
        <v>0</v>
      </c>
      <c r="CC80" s="40">
        <v>0</v>
      </c>
      <c r="CD80" s="40">
        <v>0</v>
      </c>
      <c r="CE80" s="40">
        <v>0</v>
      </c>
      <c r="CF80" s="40">
        <v>0</v>
      </c>
      <c r="CG80" s="40">
        <v>0</v>
      </c>
      <c r="CH80" s="40">
        <v>0</v>
      </c>
      <c r="CI80" s="40">
        <v>0</v>
      </c>
      <c r="CJ80" s="40">
        <v>0</v>
      </c>
      <c r="CK80" s="40">
        <v>0</v>
      </c>
      <c r="CL80" s="40">
        <v>0</v>
      </c>
      <c r="CM80" s="40">
        <v>0</v>
      </c>
      <c r="CN80" s="88">
        <v>0</v>
      </c>
      <c r="CO80" s="87">
        <v>0</v>
      </c>
      <c r="CP80" s="40">
        <v>0</v>
      </c>
      <c r="CQ80" s="40">
        <v>0</v>
      </c>
      <c r="CR80" s="40">
        <v>0</v>
      </c>
      <c r="CS80" s="40">
        <v>0</v>
      </c>
      <c r="CT80" s="40">
        <v>0</v>
      </c>
      <c r="CU80" s="40">
        <v>0</v>
      </c>
      <c r="CV80" s="40">
        <v>0</v>
      </c>
      <c r="CW80" s="40">
        <v>0</v>
      </c>
      <c r="CX80" s="40">
        <v>0</v>
      </c>
      <c r="CY80" s="40">
        <v>0</v>
      </c>
      <c r="CZ80" s="40">
        <v>0</v>
      </c>
      <c r="DA80" s="40">
        <v>0</v>
      </c>
      <c r="DB80" s="40">
        <v>0</v>
      </c>
      <c r="DC80" s="88">
        <v>0</v>
      </c>
      <c r="DD80" s="87">
        <v>0</v>
      </c>
      <c r="DE80" s="40">
        <v>0</v>
      </c>
      <c r="DF80" s="40">
        <v>0</v>
      </c>
      <c r="DG80" s="40">
        <v>0</v>
      </c>
      <c r="DH80" s="40">
        <v>0</v>
      </c>
      <c r="DI80" s="40">
        <v>0</v>
      </c>
      <c r="DJ80" s="40">
        <v>0</v>
      </c>
      <c r="DK80" s="40">
        <v>0</v>
      </c>
      <c r="DL80" s="40">
        <v>0</v>
      </c>
      <c r="DM80" s="40">
        <v>0</v>
      </c>
      <c r="DN80" s="40">
        <v>0</v>
      </c>
      <c r="DO80" s="40">
        <v>0</v>
      </c>
      <c r="DP80" s="40">
        <v>0</v>
      </c>
      <c r="DQ80" s="40">
        <v>0</v>
      </c>
      <c r="DR80" s="88">
        <v>0</v>
      </c>
      <c r="DS80" s="87">
        <v>0</v>
      </c>
      <c r="DT80" s="40">
        <v>0</v>
      </c>
      <c r="DU80" s="40">
        <v>0</v>
      </c>
      <c r="DV80" s="40">
        <v>0</v>
      </c>
      <c r="DW80" s="40">
        <v>0</v>
      </c>
      <c r="DX80" s="40">
        <v>0</v>
      </c>
      <c r="DY80" s="40">
        <v>0</v>
      </c>
      <c r="DZ80" s="40">
        <v>0</v>
      </c>
      <c r="EA80" s="40">
        <v>0</v>
      </c>
      <c r="EB80" s="40">
        <v>0</v>
      </c>
      <c r="EC80" s="40">
        <v>0</v>
      </c>
      <c r="ED80" s="40">
        <v>0</v>
      </c>
      <c r="EE80" s="40">
        <v>0</v>
      </c>
      <c r="EF80" s="40">
        <v>0</v>
      </c>
      <c r="EG80" s="88">
        <v>0</v>
      </c>
      <c r="EH80" s="87">
        <v>0</v>
      </c>
      <c r="EI80" s="40">
        <v>0</v>
      </c>
      <c r="EJ80" s="40">
        <v>0</v>
      </c>
      <c r="EK80" s="40">
        <v>0</v>
      </c>
      <c r="EL80" s="40">
        <v>0</v>
      </c>
      <c r="EM80" s="40">
        <v>0</v>
      </c>
      <c r="EN80" s="40">
        <v>0</v>
      </c>
      <c r="EO80" s="40">
        <v>0</v>
      </c>
      <c r="EP80" s="40">
        <v>0</v>
      </c>
      <c r="EQ80" s="40">
        <v>0</v>
      </c>
      <c r="ER80" s="40">
        <v>0</v>
      </c>
      <c r="ES80" s="40">
        <v>0</v>
      </c>
      <c r="ET80" s="40">
        <v>0</v>
      </c>
      <c r="EU80" s="40">
        <v>0</v>
      </c>
      <c r="EV80" s="88">
        <v>0</v>
      </c>
      <c r="EW80" s="87">
        <v>0</v>
      </c>
      <c r="EX80" s="40">
        <v>0</v>
      </c>
      <c r="EY80" s="40">
        <v>0</v>
      </c>
      <c r="EZ80" s="40">
        <v>0</v>
      </c>
      <c r="FA80" s="40">
        <v>0</v>
      </c>
      <c r="FB80" s="40">
        <v>0</v>
      </c>
      <c r="FC80" s="40">
        <v>0</v>
      </c>
      <c r="FD80" s="40">
        <v>0</v>
      </c>
      <c r="FE80" s="40">
        <v>0</v>
      </c>
      <c r="FF80" s="40">
        <v>0</v>
      </c>
      <c r="FG80" s="40">
        <v>0</v>
      </c>
      <c r="FH80" s="40">
        <v>0</v>
      </c>
      <c r="FI80" s="40">
        <v>0</v>
      </c>
      <c r="FJ80" s="40">
        <v>0</v>
      </c>
      <c r="FK80" s="88">
        <v>0</v>
      </c>
      <c r="FL80" s="87">
        <v>0</v>
      </c>
      <c r="FM80" s="40">
        <v>0</v>
      </c>
      <c r="FN80" s="40">
        <v>0</v>
      </c>
      <c r="FO80" s="40">
        <v>0</v>
      </c>
      <c r="FP80" s="40">
        <v>0</v>
      </c>
      <c r="FQ80" s="40">
        <v>0</v>
      </c>
      <c r="FR80" s="40">
        <v>0</v>
      </c>
      <c r="FS80" s="40">
        <v>0</v>
      </c>
      <c r="FT80" s="40">
        <v>0</v>
      </c>
      <c r="FU80" s="40">
        <v>0</v>
      </c>
      <c r="FV80" s="40">
        <v>0</v>
      </c>
      <c r="FW80" s="40">
        <v>0</v>
      </c>
      <c r="FX80" s="40">
        <v>0</v>
      </c>
      <c r="FY80" s="40">
        <v>0</v>
      </c>
      <c r="FZ80" s="88">
        <v>0</v>
      </c>
      <c r="GA80" s="87">
        <v>0</v>
      </c>
      <c r="GB80" s="40">
        <v>0</v>
      </c>
      <c r="GC80" s="40">
        <v>0</v>
      </c>
      <c r="GD80" s="40">
        <v>0</v>
      </c>
      <c r="GE80" s="40">
        <v>0</v>
      </c>
      <c r="GF80" s="40">
        <v>0</v>
      </c>
      <c r="GG80" s="40">
        <v>0</v>
      </c>
      <c r="GH80" s="40">
        <v>0</v>
      </c>
      <c r="GI80" s="40">
        <v>0</v>
      </c>
      <c r="GJ80" s="40">
        <v>0</v>
      </c>
      <c r="GK80" s="40">
        <v>0</v>
      </c>
      <c r="GL80" s="40">
        <v>0</v>
      </c>
      <c r="GM80" s="40">
        <v>0</v>
      </c>
      <c r="GN80" s="40">
        <v>0</v>
      </c>
      <c r="GO80" s="88">
        <v>0</v>
      </c>
    </row>
    <row r="81" spans="1:197" ht="30" x14ac:dyDescent="0.2">
      <c r="A81" s="70">
        <v>75</v>
      </c>
      <c r="B81" s="8" t="s">
        <v>62</v>
      </c>
      <c r="C81" s="87">
        <v>0</v>
      </c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88">
        <v>0</v>
      </c>
      <c r="R81" s="87">
        <v>0</v>
      </c>
      <c r="S81" s="40">
        <v>0</v>
      </c>
      <c r="T81" s="40">
        <v>0</v>
      </c>
      <c r="U81" s="40">
        <v>0</v>
      </c>
      <c r="V81" s="40">
        <v>0</v>
      </c>
      <c r="W81" s="40">
        <v>0</v>
      </c>
      <c r="X81" s="40">
        <v>0</v>
      </c>
      <c r="Y81" s="40">
        <v>0</v>
      </c>
      <c r="Z81" s="40">
        <v>0</v>
      </c>
      <c r="AA81" s="40">
        <v>0</v>
      </c>
      <c r="AB81" s="40">
        <v>0</v>
      </c>
      <c r="AC81" s="40">
        <v>0</v>
      </c>
      <c r="AD81" s="40">
        <v>0</v>
      </c>
      <c r="AE81" s="40">
        <v>0</v>
      </c>
      <c r="AF81" s="88">
        <v>0</v>
      </c>
      <c r="AG81" s="87">
        <v>0</v>
      </c>
      <c r="AH81" s="40">
        <v>0</v>
      </c>
      <c r="AI81" s="40">
        <v>0</v>
      </c>
      <c r="AJ81" s="40">
        <v>0</v>
      </c>
      <c r="AK81" s="40">
        <v>0</v>
      </c>
      <c r="AL81" s="40">
        <v>0</v>
      </c>
      <c r="AM81" s="40">
        <v>0</v>
      </c>
      <c r="AN81" s="40">
        <v>0</v>
      </c>
      <c r="AO81" s="40">
        <v>0</v>
      </c>
      <c r="AP81" s="40">
        <v>0</v>
      </c>
      <c r="AQ81" s="40">
        <v>0</v>
      </c>
      <c r="AR81" s="40">
        <v>0</v>
      </c>
      <c r="AS81" s="40">
        <v>0</v>
      </c>
      <c r="AT81" s="40">
        <v>0</v>
      </c>
      <c r="AU81" s="88">
        <v>0</v>
      </c>
      <c r="AV81" s="87">
        <v>0</v>
      </c>
      <c r="AW81" s="40">
        <v>0</v>
      </c>
      <c r="AX81" s="40">
        <v>0</v>
      </c>
      <c r="AY81" s="40">
        <v>0</v>
      </c>
      <c r="AZ81" s="40">
        <v>0</v>
      </c>
      <c r="BA81" s="18">
        <v>0</v>
      </c>
      <c r="BB81" s="18">
        <v>0</v>
      </c>
      <c r="BC81" s="18">
        <v>0</v>
      </c>
      <c r="BD81" s="18">
        <v>0</v>
      </c>
      <c r="BE81" s="18">
        <v>0</v>
      </c>
      <c r="BF81" s="18">
        <v>0</v>
      </c>
      <c r="BG81" s="18">
        <v>0</v>
      </c>
      <c r="BH81" s="18">
        <v>0</v>
      </c>
      <c r="BI81" s="18">
        <v>0</v>
      </c>
      <c r="BJ81" s="57">
        <v>0</v>
      </c>
      <c r="BK81" s="87">
        <v>0</v>
      </c>
      <c r="BL81" s="40">
        <v>0</v>
      </c>
      <c r="BM81" s="40">
        <v>0</v>
      </c>
      <c r="BN81" s="40">
        <v>0</v>
      </c>
      <c r="BO81" s="40">
        <v>0</v>
      </c>
      <c r="BP81" s="40">
        <v>0</v>
      </c>
      <c r="BQ81" s="40">
        <v>0</v>
      </c>
      <c r="BR81" s="40">
        <v>0</v>
      </c>
      <c r="BS81" s="40">
        <v>0</v>
      </c>
      <c r="BT81" s="40">
        <v>0</v>
      </c>
      <c r="BU81" s="40">
        <v>0</v>
      </c>
      <c r="BV81" s="40">
        <v>0</v>
      </c>
      <c r="BW81" s="40">
        <v>0</v>
      </c>
      <c r="BX81" s="40">
        <v>0</v>
      </c>
      <c r="BY81" s="88">
        <v>0</v>
      </c>
      <c r="BZ81" s="87">
        <v>819748</v>
      </c>
      <c r="CA81" s="40">
        <v>204937</v>
      </c>
      <c r="CB81" s="40">
        <v>204937</v>
      </c>
      <c r="CC81" s="40">
        <v>204937</v>
      </c>
      <c r="CD81" s="40">
        <v>204937</v>
      </c>
      <c r="CE81" s="40">
        <v>439983</v>
      </c>
      <c r="CF81" s="40">
        <v>109996</v>
      </c>
      <c r="CG81" s="40">
        <v>109996</v>
      </c>
      <c r="CH81" s="40">
        <v>109996</v>
      </c>
      <c r="CI81" s="40">
        <v>109995</v>
      </c>
      <c r="CJ81" s="40">
        <v>379765</v>
      </c>
      <c r="CK81" s="40">
        <v>94941</v>
      </c>
      <c r="CL81" s="40">
        <v>94941</v>
      </c>
      <c r="CM81" s="40">
        <v>94941</v>
      </c>
      <c r="CN81" s="88">
        <v>94942</v>
      </c>
      <c r="CO81" s="87">
        <v>0</v>
      </c>
      <c r="CP81" s="40">
        <v>0</v>
      </c>
      <c r="CQ81" s="40">
        <v>0</v>
      </c>
      <c r="CR81" s="40">
        <v>0</v>
      </c>
      <c r="CS81" s="40">
        <v>0</v>
      </c>
      <c r="CT81" s="40">
        <v>0</v>
      </c>
      <c r="CU81" s="40">
        <v>0</v>
      </c>
      <c r="CV81" s="40">
        <v>0</v>
      </c>
      <c r="CW81" s="40">
        <v>0</v>
      </c>
      <c r="CX81" s="40">
        <v>0</v>
      </c>
      <c r="CY81" s="40">
        <v>0</v>
      </c>
      <c r="CZ81" s="40">
        <v>0</v>
      </c>
      <c r="DA81" s="40">
        <v>0</v>
      </c>
      <c r="DB81" s="40">
        <v>0</v>
      </c>
      <c r="DC81" s="88">
        <v>0</v>
      </c>
      <c r="DD81" s="87">
        <v>0</v>
      </c>
      <c r="DE81" s="40">
        <v>0</v>
      </c>
      <c r="DF81" s="40">
        <v>0</v>
      </c>
      <c r="DG81" s="40">
        <v>0</v>
      </c>
      <c r="DH81" s="40">
        <v>0</v>
      </c>
      <c r="DI81" s="40">
        <v>0</v>
      </c>
      <c r="DJ81" s="40">
        <v>0</v>
      </c>
      <c r="DK81" s="40">
        <v>0</v>
      </c>
      <c r="DL81" s="40">
        <v>0</v>
      </c>
      <c r="DM81" s="40">
        <v>0</v>
      </c>
      <c r="DN81" s="40">
        <v>0</v>
      </c>
      <c r="DO81" s="40">
        <v>0</v>
      </c>
      <c r="DP81" s="40">
        <v>0</v>
      </c>
      <c r="DQ81" s="40">
        <v>0</v>
      </c>
      <c r="DR81" s="88">
        <v>0</v>
      </c>
      <c r="DS81" s="87">
        <v>0</v>
      </c>
      <c r="DT81" s="40">
        <v>0</v>
      </c>
      <c r="DU81" s="40">
        <v>0</v>
      </c>
      <c r="DV81" s="40">
        <v>0</v>
      </c>
      <c r="DW81" s="40">
        <v>0</v>
      </c>
      <c r="DX81" s="40">
        <v>0</v>
      </c>
      <c r="DY81" s="40">
        <v>0</v>
      </c>
      <c r="DZ81" s="40">
        <v>0</v>
      </c>
      <c r="EA81" s="40">
        <v>0</v>
      </c>
      <c r="EB81" s="40">
        <v>0</v>
      </c>
      <c r="EC81" s="40">
        <v>0</v>
      </c>
      <c r="ED81" s="40">
        <v>0</v>
      </c>
      <c r="EE81" s="40">
        <v>0</v>
      </c>
      <c r="EF81" s="40">
        <v>0</v>
      </c>
      <c r="EG81" s="88">
        <v>0</v>
      </c>
      <c r="EH81" s="87">
        <v>0</v>
      </c>
      <c r="EI81" s="40">
        <v>0</v>
      </c>
      <c r="EJ81" s="40">
        <v>0</v>
      </c>
      <c r="EK81" s="40">
        <v>0</v>
      </c>
      <c r="EL81" s="40">
        <v>0</v>
      </c>
      <c r="EM81" s="40">
        <v>0</v>
      </c>
      <c r="EN81" s="40">
        <v>0</v>
      </c>
      <c r="EO81" s="40">
        <v>0</v>
      </c>
      <c r="EP81" s="40">
        <v>0</v>
      </c>
      <c r="EQ81" s="40">
        <v>0</v>
      </c>
      <c r="ER81" s="40">
        <v>0</v>
      </c>
      <c r="ES81" s="40">
        <v>0</v>
      </c>
      <c r="ET81" s="40">
        <v>0</v>
      </c>
      <c r="EU81" s="40">
        <v>0</v>
      </c>
      <c r="EV81" s="88">
        <v>0</v>
      </c>
      <c r="EW81" s="87">
        <v>0</v>
      </c>
      <c r="EX81" s="40">
        <v>0</v>
      </c>
      <c r="EY81" s="40">
        <v>0</v>
      </c>
      <c r="EZ81" s="40">
        <v>0</v>
      </c>
      <c r="FA81" s="40">
        <v>0</v>
      </c>
      <c r="FB81" s="40">
        <v>0</v>
      </c>
      <c r="FC81" s="40">
        <v>0</v>
      </c>
      <c r="FD81" s="40">
        <v>0</v>
      </c>
      <c r="FE81" s="40">
        <v>0</v>
      </c>
      <c r="FF81" s="40">
        <v>0</v>
      </c>
      <c r="FG81" s="40">
        <v>0</v>
      </c>
      <c r="FH81" s="40">
        <v>0</v>
      </c>
      <c r="FI81" s="40">
        <v>0</v>
      </c>
      <c r="FJ81" s="40">
        <v>0</v>
      </c>
      <c r="FK81" s="88">
        <v>0</v>
      </c>
      <c r="FL81" s="87">
        <v>0</v>
      </c>
      <c r="FM81" s="40">
        <v>0</v>
      </c>
      <c r="FN81" s="40">
        <v>0</v>
      </c>
      <c r="FO81" s="40">
        <v>0</v>
      </c>
      <c r="FP81" s="40">
        <v>0</v>
      </c>
      <c r="FQ81" s="40">
        <v>0</v>
      </c>
      <c r="FR81" s="40">
        <v>0</v>
      </c>
      <c r="FS81" s="40">
        <v>0</v>
      </c>
      <c r="FT81" s="40">
        <v>0</v>
      </c>
      <c r="FU81" s="40">
        <v>0</v>
      </c>
      <c r="FV81" s="40">
        <v>0</v>
      </c>
      <c r="FW81" s="40">
        <v>0</v>
      </c>
      <c r="FX81" s="40">
        <v>0</v>
      </c>
      <c r="FY81" s="40">
        <v>0</v>
      </c>
      <c r="FZ81" s="88">
        <v>0</v>
      </c>
      <c r="GA81" s="87">
        <v>0</v>
      </c>
      <c r="GB81" s="40">
        <v>0</v>
      </c>
      <c r="GC81" s="40">
        <v>0</v>
      </c>
      <c r="GD81" s="40">
        <v>0</v>
      </c>
      <c r="GE81" s="40">
        <v>0</v>
      </c>
      <c r="GF81" s="40">
        <v>0</v>
      </c>
      <c r="GG81" s="40">
        <v>0</v>
      </c>
      <c r="GH81" s="40">
        <v>0</v>
      </c>
      <c r="GI81" s="40">
        <v>0</v>
      </c>
      <c r="GJ81" s="40">
        <v>0</v>
      </c>
      <c r="GK81" s="40">
        <v>0</v>
      </c>
      <c r="GL81" s="40">
        <v>0</v>
      </c>
      <c r="GM81" s="40">
        <v>0</v>
      </c>
      <c r="GN81" s="40">
        <v>0</v>
      </c>
      <c r="GO81" s="88">
        <v>0</v>
      </c>
    </row>
    <row r="82" spans="1:197" x14ac:dyDescent="0.2">
      <c r="A82" s="70">
        <v>76</v>
      </c>
      <c r="B82" s="8" t="s">
        <v>59</v>
      </c>
      <c r="C82" s="87">
        <v>0</v>
      </c>
      <c r="D82" s="40">
        <v>0</v>
      </c>
      <c r="E82" s="40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40">
        <v>0</v>
      </c>
      <c r="P82" s="40">
        <v>0</v>
      </c>
      <c r="Q82" s="88">
        <v>0</v>
      </c>
      <c r="R82" s="87">
        <v>0</v>
      </c>
      <c r="S82" s="40">
        <v>0</v>
      </c>
      <c r="T82" s="40">
        <v>0</v>
      </c>
      <c r="U82" s="40">
        <v>0</v>
      </c>
      <c r="V82" s="40">
        <v>0</v>
      </c>
      <c r="W82" s="40">
        <v>0</v>
      </c>
      <c r="X82" s="40">
        <v>0</v>
      </c>
      <c r="Y82" s="40">
        <v>0</v>
      </c>
      <c r="Z82" s="40">
        <v>0</v>
      </c>
      <c r="AA82" s="40">
        <v>0</v>
      </c>
      <c r="AB82" s="40">
        <v>0</v>
      </c>
      <c r="AC82" s="40">
        <v>0</v>
      </c>
      <c r="AD82" s="40">
        <v>0</v>
      </c>
      <c r="AE82" s="40">
        <v>0</v>
      </c>
      <c r="AF82" s="88">
        <v>0</v>
      </c>
      <c r="AG82" s="87">
        <v>0</v>
      </c>
      <c r="AH82" s="40">
        <v>0</v>
      </c>
      <c r="AI82" s="40">
        <v>0</v>
      </c>
      <c r="AJ82" s="40">
        <v>0</v>
      </c>
      <c r="AK82" s="40">
        <v>0</v>
      </c>
      <c r="AL82" s="40">
        <v>0</v>
      </c>
      <c r="AM82" s="40">
        <v>0</v>
      </c>
      <c r="AN82" s="40">
        <v>0</v>
      </c>
      <c r="AO82" s="40">
        <v>0</v>
      </c>
      <c r="AP82" s="40">
        <v>0</v>
      </c>
      <c r="AQ82" s="40">
        <v>0</v>
      </c>
      <c r="AR82" s="40">
        <v>0</v>
      </c>
      <c r="AS82" s="40">
        <v>0</v>
      </c>
      <c r="AT82" s="40">
        <v>0</v>
      </c>
      <c r="AU82" s="88">
        <v>0</v>
      </c>
      <c r="AV82" s="87">
        <v>0</v>
      </c>
      <c r="AW82" s="40">
        <v>0</v>
      </c>
      <c r="AX82" s="40">
        <v>0</v>
      </c>
      <c r="AY82" s="40">
        <v>0</v>
      </c>
      <c r="AZ82" s="40">
        <v>0</v>
      </c>
      <c r="BA82" s="18">
        <v>0</v>
      </c>
      <c r="BB82" s="18">
        <v>0</v>
      </c>
      <c r="BC82" s="18">
        <v>0</v>
      </c>
      <c r="BD82" s="18">
        <v>0</v>
      </c>
      <c r="BE82" s="18">
        <v>0</v>
      </c>
      <c r="BF82" s="18">
        <v>0</v>
      </c>
      <c r="BG82" s="18">
        <v>0</v>
      </c>
      <c r="BH82" s="18">
        <v>0</v>
      </c>
      <c r="BI82" s="18">
        <v>0</v>
      </c>
      <c r="BJ82" s="57">
        <v>0</v>
      </c>
      <c r="BK82" s="87">
        <v>0</v>
      </c>
      <c r="BL82" s="40">
        <v>0</v>
      </c>
      <c r="BM82" s="40">
        <v>0</v>
      </c>
      <c r="BN82" s="40">
        <v>0</v>
      </c>
      <c r="BO82" s="40">
        <v>0</v>
      </c>
      <c r="BP82" s="40">
        <v>0</v>
      </c>
      <c r="BQ82" s="40">
        <v>0</v>
      </c>
      <c r="BR82" s="40">
        <v>0</v>
      </c>
      <c r="BS82" s="40">
        <v>0</v>
      </c>
      <c r="BT82" s="40">
        <v>0</v>
      </c>
      <c r="BU82" s="40">
        <v>0</v>
      </c>
      <c r="BV82" s="40">
        <v>0</v>
      </c>
      <c r="BW82" s="40">
        <v>0</v>
      </c>
      <c r="BX82" s="40">
        <v>0</v>
      </c>
      <c r="BY82" s="88">
        <v>0</v>
      </c>
      <c r="BZ82" s="87">
        <v>0</v>
      </c>
      <c r="CA82" s="40">
        <v>0</v>
      </c>
      <c r="CB82" s="40">
        <v>0</v>
      </c>
      <c r="CC82" s="40">
        <v>0</v>
      </c>
      <c r="CD82" s="40">
        <v>0</v>
      </c>
      <c r="CE82" s="40">
        <v>0</v>
      </c>
      <c r="CF82" s="40">
        <v>0</v>
      </c>
      <c r="CG82" s="40">
        <v>0</v>
      </c>
      <c r="CH82" s="40">
        <v>0</v>
      </c>
      <c r="CI82" s="40">
        <v>0</v>
      </c>
      <c r="CJ82" s="40">
        <v>0</v>
      </c>
      <c r="CK82" s="40">
        <v>0</v>
      </c>
      <c r="CL82" s="40">
        <v>0</v>
      </c>
      <c r="CM82" s="40">
        <v>0</v>
      </c>
      <c r="CN82" s="88">
        <v>0</v>
      </c>
      <c r="CO82" s="87">
        <v>0</v>
      </c>
      <c r="CP82" s="40">
        <v>0</v>
      </c>
      <c r="CQ82" s="40">
        <v>0</v>
      </c>
      <c r="CR82" s="40">
        <v>0</v>
      </c>
      <c r="CS82" s="40">
        <v>0</v>
      </c>
      <c r="CT82" s="40">
        <v>0</v>
      </c>
      <c r="CU82" s="40">
        <v>0</v>
      </c>
      <c r="CV82" s="40">
        <v>0</v>
      </c>
      <c r="CW82" s="40">
        <v>0</v>
      </c>
      <c r="CX82" s="40">
        <v>0</v>
      </c>
      <c r="CY82" s="40">
        <v>0</v>
      </c>
      <c r="CZ82" s="40">
        <v>0</v>
      </c>
      <c r="DA82" s="40">
        <v>0</v>
      </c>
      <c r="DB82" s="40">
        <v>0</v>
      </c>
      <c r="DC82" s="88">
        <v>0</v>
      </c>
      <c r="DD82" s="87">
        <v>0</v>
      </c>
      <c r="DE82" s="40">
        <v>0</v>
      </c>
      <c r="DF82" s="40">
        <v>0</v>
      </c>
      <c r="DG82" s="40">
        <v>0</v>
      </c>
      <c r="DH82" s="40">
        <v>0</v>
      </c>
      <c r="DI82" s="40">
        <v>0</v>
      </c>
      <c r="DJ82" s="40">
        <v>0</v>
      </c>
      <c r="DK82" s="40">
        <v>0</v>
      </c>
      <c r="DL82" s="40">
        <v>0</v>
      </c>
      <c r="DM82" s="40">
        <v>0</v>
      </c>
      <c r="DN82" s="40">
        <v>0</v>
      </c>
      <c r="DO82" s="40">
        <v>0</v>
      </c>
      <c r="DP82" s="40">
        <v>0</v>
      </c>
      <c r="DQ82" s="40">
        <v>0</v>
      </c>
      <c r="DR82" s="88">
        <v>0</v>
      </c>
      <c r="DS82" s="87">
        <v>0</v>
      </c>
      <c r="DT82" s="40">
        <v>0</v>
      </c>
      <c r="DU82" s="40">
        <v>0</v>
      </c>
      <c r="DV82" s="40">
        <v>0</v>
      </c>
      <c r="DW82" s="40">
        <v>0</v>
      </c>
      <c r="DX82" s="40">
        <v>0</v>
      </c>
      <c r="DY82" s="40">
        <v>0</v>
      </c>
      <c r="DZ82" s="40">
        <v>0</v>
      </c>
      <c r="EA82" s="40">
        <v>0</v>
      </c>
      <c r="EB82" s="40">
        <v>0</v>
      </c>
      <c r="EC82" s="40">
        <v>0</v>
      </c>
      <c r="ED82" s="40">
        <v>0</v>
      </c>
      <c r="EE82" s="40">
        <v>0</v>
      </c>
      <c r="EF82" s="40">
        <v>0</v>
      </c>
      <c r="EG82" s="88">
        <v>0</v>
      </c>
      <c r="EH82" s="87">
        <v>0</v>
      </c>
      <c r="EI82" s="40">
        <v>0</v>
      </c>
      <c r="EJ82" s="40">
        <v>0</v>
      </c>
      <c r="EK82" s="40">
        <v>0</v>
      </c>
      <c r="EL82" s="40">
        <v>0</v>
      </c>
      <c r="EM82" s="40">
        <v>0</v>
      </c>
      <c r="EN82" s="40">
        <v>0</v>
      </c>
      <c r="EO82" s="40">
        <v>0</v>
      </c>
      <c r="EP82" s="40">
        <v>0</v>
      </c>
      <c r="EQ82" s="40">
        <v>0</v>
      </c>
      <c r="ER82" s="40">
        <v>0</v>
      </c>
      <c r="ES82" s="40">
        <v>0</v>
      </c>
      <c r="ET82" s="40">
        <v>0</v>
      </c>
      <c r="EU82" s="40">
        <v>0</v>
      </c>
      <c r="EV82" s="88">
        <v>0</v>
      </c>
      <c r="EW82" s="87">
        <v>0</v>
      </c>
      <c r="EX82" s="40">
        <v>0</v>
      </c>
      <c r="EY82" s="40">
        <v>0</v>
      </c>
      <c r="EZ82" s="40">
        <v>0</v>
      </c>
      <c r="FA82" s="40">
        <v>0</v>
      </c>
      <c r="FB82" s="40">
        <v>0</v>
      </c>
      <c r="FC82" s="40">
        <v>0</v>
      </c>
      <c r="FD82" s="40">
        <v>0</v>
      </c>
      <c r="FE82" s="40">
        <v>0</v>
      </c>
      <c r="FF82" s="40">
        <v>0</v>
      </c>
      <c r="FG82" s="40">
        <v>0</v>
      </c>
      <c r="FH82" s="40">
        <v>0</v>
      </c>
      <c r="FI82" s="40">
        <v>0</v>
      </c>
      <c r="FJ82" s="40">
        <v>0</v>
      </c>
      <c r="FK82" s="88">
        <v>0</v>
      </c>
      <c r="FL82" s="87">
        <v>0</v>
      </c>
      <c r="FM82" s="40">
        <v>0</v>
      </c>
      <c r="FN82" s="40">
        <v>0</v>
      </c>
      <c r="FO82" s="40">
        <v>0</v>
      </c>
      <c r="FP82" s="40">
        <v>0</v>
      </c>
      <c r="FQ82" s="40">
        <v>0</v>
      </c>
      <c r="FR82" s="40">
        <v>0</v>
      </c>
      <c r="FS82" s="40">
        <v>0</v>
      </c>
      <c r="FT82" s="40">
        <v>0</v>
      </c>
      <c r="FU82" s="40">
        <v>0</v>
      </c>
      <c r="FV82" s="40">
        <v>0</v>
      </c>
      <c r="FW82" s="40">
        <v>0</v>
      </c>
      <c r="FX82" s="40">
        <v>0</v>
      </c>
      <c r="FY82" s="40">
        <v>0</v>
      </c>
      <c r="FZ82" s="88">
        <v>0</v>
      </c>
      <c r="GA82" s="87">
        <v>0</v>
      </c>
      <c r="GB82" s="40">
        <v>0</v>
      </c>
      <c r="GC82" s="40">
        <v>0</v>
      </c>
      <c r="GD82" s="40">
        <v>0</v>
      </c>
      <c r="GE82" s="40">
        <v>0</v>
      </c>
      <c r="GF82" s="40">
        <v>0</v>
      </c>
      <c r="GG82" s="40">
        <v>0</v>
      </c>
      <c r="GH82" s="40">
        <v>0</v>
      </c>
      <c r="GI82" s="40">
        <v>0</v>
      </c>
      <c r="GJ82" s="40">
        <v>0</v>
      </c>
      <c r="GK82" s="40">
        <v>0</v>
      </c>
      <c r="GL82" s="40">
        <v>0</v>
      </c>
      <c r="GM82" s="40">
        <v>0</v>
      </c>
      <c r="GN82" s="40">
        <v>0</v>
      </c>
      <c r="GO82" s="88">
        <v>0</v>
      </c>
    </row>
    <row r="83" spans="1:197" x14ac:dyDescent="0.2">
      <c r="A83" s="70">
        <v>77</v>
      </c>
      <c r="B83" s="8" t="s">
        <v>65</v>
      </c>
      <c r="C83" s="87">
        <v>0</v>
      </c>
      <c r="D83" s="40">
        <v>0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  <c r="O83" s="40">
        <v>0</v>
      </c>
      <c r="P83" s="40">
        <v>0</v>
      </c>
      <c r="Q83" s="88">
        <v>0</v>
      </c>
      <c r="R83" s="87">
        <v>0</v>
      </c>
      <c r="S83" s="40">
        <v>0</v>
      </c>
      <c r="T83" s="40">
        <v>0</v>
      </c>
      <c r="U83" s="40">
        <v>0</v>
      </c>
      <c r="V83" s="40">
        <v>0</v>
      </c>
      <c r="W83" s="40">
        <v>0</v>
      </c>
      <c r="X83" s="40">
        <v>0</v>
      </c>
      <c r="Y83" s="40">
        <v>0</v>
      </c>
      <c r="Z83" s="40">
        <v>0</v>
      </c>
      <c r="AA83" s="40">
        <v>0</v>
      </c>
      <c r="AB83" s="40">
        <v>0</v>
      </c>
      <c r="AC83" s="40">
        <v>0</v>
      </c>
      <c r="AD83" s="40">
        <v>0</v>
      </c>
      <c r="AE83" s="40">
        <v>0</v>
      </c>
      <c r="AF83" s="88">
        <v>0</v>
      </c>
      <c r="AG83" s="87">
        <v>0</v>
      </c>
      <c r="AH83" s="40">
        <v>0</v>
      </c>
      <c r="AI83" s="40">
        <v>0</v>
      </c>
      <c r="AJ83" s="40">
        <v>0</v>
      </c>
      <c r="AK83" s="40">
        <v>0</v>
      </c>
      <c r="AL83" s="40">
        <v>0</v>
      </c>
      <c r="AM83" s="40">
        <v>0</v>
      </c>
      <c r="AN83" s="40">
        <v>0</v>
      </c>
      <c r="AO83" s="40">
        <v>0</v>
      </c>
      <c r="AP83" s="40">
        <v>0</v>
      </c>
      <c r="AQ83" s="40">
        <v>0</v>
      </c>
      <c r="AR83" s="40">
        <v>0</v>
      </c>
      <c r="AS83" s="40">
        <v>0</v>
      </c>
      <c r="AT83" s="40">
        <v>0</v>
      </c>
      <c r="AU83" s="88">
        <v>0</v>
      </c>
      <c r="AV83" s="87">
        <v>0</v>
      </c>
      <c r="AW83" s="40">
        <v>0</v>
      </c>
      <c r="AX83" s="40">
        <v>0</v>
      </c>
      <c r="AY83" s="40">
        <v>0</v>
      </c>
      <c r="AZ83" s="40">
        <v>0</v>
      </c>
      <c r="BA83" s="18">
        <v>0</v>
      </c>
      <c r="BB83" s="18">
        <v>0</v>
      </c>
      <c r="BC83" s="18">
        <v>0</v>
      </c>
      <c r="BD83" s="18">
        <v>0</v>
      </c>
      <c r="BE83" s="18">
        <v>0</v>
      </c>
      <c r="BF83" s="18">
        <v>0</v>
      </c>
      <c r="BG83" s="18">
        <v>0</v>
      </c>
      <c r="BH83" s="18">
        <v>0</v>
      </c>
      <c r="BI83" s="18">
        <v>0</v>
      </c>
      <c r="BJ83" s="57">
        <v>0</v>
      </c>
      <c r="BK83" s="87">
        <v>0</v>
      </c>
      <c r="BL83" s="40">
        <v>0</v>
      </c>
      <c r="BM83" s="40">
        <v>0</v>
      </c>
      <c r="BN83" s="40">
        <v>0</v>
      </c>
      <c r="BO83" s="40">
        <v>0</v>
      </c>
      <c r="BP83" s="40">
        <v>0</v>
      </c>
      <c r="BQ83" s="40">
        <v>0</v>
      </c>
      <c r="BR83" s="40">
        <v>0</v>
      </c>
      <c r="BS83" s="40">
        <v>0</v>
      </c>
      <c r="BT83" s="40">
        <v>0</v>
      </c>
      <c r="BU83" s="40">
        <v>0</v>
      </c>
      <c r="BV83" s="40">
        <v>0</v>
      </c>
      <c r="BW83" s="40">
        <v>0</v>
      </c>
      <c r="BX83" s="40">
        <v>0</v>
      </c>
      <c r="BY83" s="88">
        <v>0</v>
      </c>
      <c r="BZ83" s="87">
        <v>0</v>
      </c>
      <c r="CA83" s="40">
        <v>0</v>
      </c>
      <c r="CB83" s="40">
        <v>0</v>
      </c>
      <c r="CC83" s="40">
        <v>0</v>
      </c>
      <c r="CD83" s="40">
        <v>0</v>
      </c>
      <c r="CE83" s="40">
        <v>0</v>
      </c>
      <c r="CF83" s="40">
        <v>0</v>
      </c>
      <c r="CG83" s="40">
        <v>0</v>
      </c>
      <c r="CH83" s="40">
        <v>0</v>
      </c>
      <c r="CI83" s="40">
        <v>0</v>
      </c>
      <c r="CJ83" s="40">
        <v>0</v>
      </c>
      <c r="CK83" s="40">
        <v>0</v>
      </c>
      <c r="CL83" s="40">
        <v>0</v>
      </c>
      <c r="CM83" s="40">
        <v>0</v>
      </c>
      <c r="CN83" s="88">
        <v>0</v>
      </c>
      <c r="CO83" s="87">
        <v>0</v>
      </c>
      <c r="CP83" s="40">
        <v>0</v>
      </c>
      <c r="CQ83" s="40">
        <v>0</v>
      </c>
      <c r="CR83" s="40">
        <v>0</v>
      </c>
      <c r="CS83" s="40">
        <v>0</v>
      </c>
      <c r="CT83" s="40">
        <v>0</v>
      </c>
      <c r="CU83" s="40">
        <v>0</v>
      </c>
      <c r="CV83" s="40">
        <v>0</v>
      </c>
      <c r="CW83" s="40">
        <v>0</v>
      </c>
      <c r="CX83" s="40">
        <v>0</v>
      </c>
      <c r="CY83" s="40">
        <v>0</v>
      </c>
      <c r="CZ83" s="40">
        <v>0</v>
      </c>
      <c r="DA83" s="40">
        <v>0</v>
      </c>
      <c r="DB83" s="40">
        <v>0</v>
      </c>
      <c r="DC83" s="88">
        <v>0</v>
      </c>
      <c r="DD83" s="87">
        <v>0</v>
      </c>
      <c r="DE83" s="40">
        <v>0</v>
      </c>
      <c r="DF83" s="40">
        <v>0</v>
      </c>
      <c r="DG83" s="40">
        <v>0</v>
      </c>
      <c r="DH83" s="40">
        <v>0</v>
      </c>
      <c r="DI83" s="40">
        <v>0</v>
      </c>
      <c r="DJ83" s="40">
        <v>0</v>
      </c>
      <c r="DK83" s="40">
        <v>0</v>
      </c>
      <c r="DL83" s="40">
        <v>0</v>
      </c>
      <c r="DM83" s="40">
        <v>0</v>
      </c>
      <c r="DN83" s="40">
        <v>0</v>
      </c>
      <c r="DO83" s="40">
        <v>0</v>
      </c>
      <c r="DP83" s="40">
        <v>0</v>
      </c>
      <c r="DQ83" s="40">
        <v>0</v>
      </c>
      <c r="DR83" s="88">
        <v>0</v>
      </c>
      <c r="DS83" s="87">
        <v>0</v>
      </c>
      <c r="DT83" s="40">
        <v>0</v>
      </c>
      <c r="DU83" s="40">
        <v>0</v>
      </c>
      <c r="DV83" s="40">
        <v>0</v>
      </c>
      <c r="DW83" s="40">
        <v>0</v>
      </c>
      <c r="DX83" s="40">
        <v>0</v>
      </c>
      <c r="DY83" s="40">
        <v>0</v>
      </c>
      <c r="DZ83" s="40">
        <v>0</v>
      </c>
      <c r="EA83" s="40">
        <v>0</v>
      </c>
      <c r="EB83" s="40">
        <v>0</v>
      </c>
      <c r="EC83" s="40">
        <v>0</v>
      </c>
      <c r="ED83" s="40">
        <v>0</v>
      </c>
      <c r="EE83" s="40">
        <v>0</v>
      </c>
      <c r="EF83" s="40">
        <v>0</v>
      </c>
      <c r="EG83" s="88">
        <v>0</v>
      </c>
      <c r="EH83" s="87">
        <v>0</v>
      </c>
      <c r="EI83" s="40">
        <v>0</v>
      </c>
      <c r="EJ83" s="40">
        <v>0</v>
      </c>
      <c r="EK83" s="40">
        <v>0</v>
      </c>
      <c r="EL83" s="40">
        <v>0</v>
      </c>
      <c r="EM83" s="40">
        <v>0</v>
      </c>
      <c r="EN83" s="40">
        <v>0</v>
      </c>
      <c r="EO83" s="40">
        <v>0</v>
      </c>
      <c r="EP83" s="40">
        <v>0</v>
      </c>
      <c r="EQ83" s="40">
        <v>0</v>
      </c>
      <c r="ER83" s="40">
        <v>0</v>
      </c>
      <c r="ES83" s="40">
        <v>0</v>
      </c>
      <c r="ET83" s="40">
        <v>0</v>
      </c>
      <c r="EU83" s="40">
        <v>0</v>
      </c>
      <c r="EV83" s="88">
        <v>0</v>
      </c>
      <c r="EW83" s="87">
        <v>0</v>
      </c>
      <c r="EX83" s="40">
        <v>0</v>
      </c>
      <c r="EY83" s="40">
        <v>0</v>
      </c>
      <c r="EZ83" s="40">
        <v>0</v>
      </c>
      <c r="FA83" s="40">
        <v>0</v>
      </c>
      <c r="FB83" s="40">
        <v>0</v>
      </c>
      <c r="FC83" s="40">
        <v>0</v>
      </c>
      <c r="FD83" s="40">
        <v>0</v>
      </c>
      <c r="FE83" s="40">
        <v>0</v>
      </c>
      <c r="FF83" s="40">
        <v>0</v>
      </c>
      <c r="FG83" s="40">
        <v>0</v>
      </c>
      <c r="FH83" s="40">
        <v>0</v>
      </c>
      <c r="FI83" s="40">
        <v>0</v>
      </c>
      <c r="FJ83" s="40">
        <v>0</v>
      </c>
      <c r="FK83" s="88">
        <v>0</v>
      </c>
      <c r="FL83" s="87">
        <v>0</v>
      </c>
      <c r="FM83" s="40">
        <v>0</v>
      </c>
      <c r="FN83" s="40">
        <v>0</v>
      </c>
      <c r="FO83" s="40">
        <v>0</v>
      </c>
      <c r="FP83" s="40">
        <v>0</v>
      </c>
      <c r="FQ83" s="40">
        <v>0</v>
      </c>
      <c r="FR83" s="40">
        <v>0</v>
      </c>
      <c r="FS83" s="40">
        <v>0</v>
      </c>
      <c r="FT83" s="40">
        <v>0</v>
      </c>
      <c r="FU83" s="40">
        <v>0</v>
      </c>
      <c r="FV83" s="40">
        <v>0</v>
      </c>
      <c r="FW83" s="40">
        <v>0</v>
      </c>
      <c r="FX83" s="40">
        <v>0</v>
      </c>
      <c r="FY83" s="40">
        <v>0</v>
      </c>
      <c r="FZ83" s="88">
        <v>0</v>
      </c>
      <c r="GA83" s="87">
        <v>0</v>
      </c>
      <c r="GB83" s="40">
        <v>0</v>
      </c>
      <c r="GC83" s="40">
        <v>0</v>
      </c>
      <c r="GD83" s="40">
        <v>0</v>
      </c>
      <c r="GE83" s="40">
        <v>0</v>
      </c>
      <c r="GF83" s="40">
        <v>0</v>
      </c>
      <c r="GG83" s="40">
        <v>0</v>
      </c>
      <c r="GH83" s="40">
        <v>0</v>
      </c>
      <c r="GI83" s="40">
        <v>0</v>
      </c>
      <c r="GJ83" s="40">
        <v>0</v>
      </c>
      <c r="GK83" s="40">
        <v>0</v>
      </c>
      <c r="GL83" s="40">
        <v>0</v>
      </c>
      <c r="GM83" s="40">
        <v>0</v>
      </c>
      <c r="GN83" s="40">
        <v>0</v>
      </c>
      <c r="GO83" s="88">
        <v>0</v>
      </c>
    </row>
    <row r="84" spans="1:197" x14ac:dyDescent="0.2">
      <c r="A84" s="70">
        <v>78</v>
      </c>
      <c r="B84" s="8" t="s">
        <v>66</v>
      </c>
      <c r="C84" s="87">
        <v>0</v>
      </c>
      <c r="D84" s="40">
        <v>0</v>
      </c>
      <c r="E84" s="40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88">
        <v>0</v>
      </c>
      <c r="R84" s="87">
        <v>0</v>
      </c>
      <c r="S84" s="40">
        <v>0</v>
      </c>
      <c r="T84" s="40">
        <v>0</v>
      </c>
      <c r="U84" s="40">
        <v>0</v>
      </c>
      <c r="V84" s="40">
        <v>0</v>
      </c>
      <c r="W84" s="40">
        <v>0</v>
      </c>
      <c r="X84" s="40">
        <v>0</v>
      </c>
      <c r="Y84" s="40">
        <v>0</v>
      </c>
      <c r="Z84" s="40">
        <v>0</v>
      </c>
      <c r="AA84" s="40">
        <v>0</v>
      </c>
      <c r="AB84" s="40">
        <v>0</v>
      </c>
      <c r="AC84" s="40">
        <v>0</v>
      </c>
      <c r="AD84" s="40">
        <v>0</v>
      </c>
      <c r="AE84" s="40">
        <v>0</v>
      </c>
      <c r="AF84" s="88">
        <v>0</v>
      </c>
      <c r="AG84" s="87">
        <v>0</v>
      </c>
      <c r="AH84" s="40">
        <v>0</v>
      </c>
      <c r="AI84" s="40">
        <v>0</v>
      </c>
      <c r="AJ84" s="40">
        <v>0</v>
      </c>
      <c r="AK84" s="40">
        <v>0</v>
      </c>
      <c r="AL84" s="40">
        <v>0</v>
      </c>
      <c r="AM84" s="40">
        <v>0</v>
      </c>
      <c r="AN84" s="40">
        <v>0</v>
      </c>
      <c r="AO84" s="40">
        <v>0</v>
      </c>
      <c r="AP84" s="40">
        <v>0</v>
      </c>
      <c r="AQ84" s="40">
        <v>0</v>
      </c>
      <c r="AR84" s="40">
        <v>0</v>
      </c>
      <c r="AS84" s="40">
        <v>0</v>
      </c>
      <c r="AT84" s="40">
        <v>0</v>
      </c>
      <c r="AU84" s="88">
        <v>0</v>
      </c>
      <c r="AV84" s="87">
        <v>0</v>
      </c>
      <c r="AW84" s="40">
        <v>0</v>
      </c>
      <c r="AX84" s="40">
        <v>0</v>
      </c>
      <c r="AY84" s="40">
        <v>0</v>
      </c>
      <c r="AZ84" s="40">
        <v>0</v>
      </c>
      <c r="BA84" s="18">
        <v>0</v>
      </c>
      <c r="BB84" s="18">
        <v>0</v>
      </c>
      <c r="BC84" s="18">
        <v>0</v>
      </c>
      <c r="BD84" s="18">
        <v>0</v>
      </c>
      <c r="BE84" s="18">
        <v>0</v>
      </c>
      <c r="BF84" s="18">
        <v>0</v>
      </c>
      <c r="BG84" s="18">
        <v>0</v>
      </c>
      <c r="BH84" s="18">
        <v>0</v>
      </c>
      <c r="BI84" s="18">
        <v>0</v>
      </c>
      <c r="BJ84" s="57">
        <v>0</v>
      </c>
      <c r="BK84" s="87">
        <v>0</v>
      </c>
      <c r="BL84" s="40">
        <v>0</v>
      </c>
      <c r="BM84" s="40">
        <v>0</v>
      </c>
      <c r="BN84" s="40">
        <v>0</v>
      </c>
      <c r="BO84" s="40">
        <v>0</v>
      </c>
      <c r="BP84" s="40">
        <v>0</v>
      </c>
      <c r="BQ84" s="40">
        <v>0</v>
      </c>
      <c r="BR84" s="40">
        <v>0</v>
      </c>
      <c r="BS84" s="40">
        <v>0</v>
      </c>
      <c r="BT84" s="40">
        <v>0</v>
      </c>
      <c r="BU84" s="40">
        <v>0</v>
      </c>
      <c r="BV84" s="40">
        <v>0</v>
      </c>
      <c r="BW84" s="40">
        <v>0</v>
      </c>
      <c r="BX84" s="40">
        <v>0</v>
      </c>
      <c r="BY84" s="88">
        <v>0</v>
      </c>
      <c r="BZ84" s="87">
        <v>0</v>
      </c>
      <c r="CA84" s="40">
        <v>0</v>
      </c>
      <c r="CB84" s="40">
        <v>0</v>
      </c>
      <c r="CC84" s="40">
        <v>0</v>
      </c>
      <c r="CD84" s="40">
        <v>0</v>
      </c>
      <c r="CE84" s="40">
        <v>0</v>
      </c>
      <c r="CF84" s="40">
        <v>0</v>
      </c>
      <c r="CG84" s="40">
        <v>0</v>
      </c>
      <c r="CH84" s="40">
        <v>0</v>
      </c>
      <c r="CI84" s="40">
        <v>0</v>
      </c>
      <c r="CJ84" s="40">
        <v>0</v>
      </c>
      <c r="CK84" s="40">
        <v>0</v>
      </c>
      <c r="CL84" s="40">
        <v>0</v>
      </c>
      <c r="CM84" s="40">
        <v>0</v>
      </c>
      <c r="CN84" s="88">
        <v>0</v>
      </c>
      <c r="CO84" s="87">
        <v>0</v>
      </c>
      <c r="CP84" s="40">
        <v>0</v>
      </c>
      <c r="CQ84" s="40">
        <v>0</v>
      </c>
      <c r="CR84" s="40">
        <v>0</v>
      </c>
      <c r="CS84" s="40">
        <v>0</v>
      </c>
      <c r="CT84" s="40">
        <v>0</v>
      </c>
      <c r="CU84" s="40">
        <v>0</v>
      </c>
      <c r="CV84" s="40">
        <v>0</v>
      </c>
      <c r="CW84" s="40">
        <v>0</v>
      </c>
      <c r="CX84" s="40">
        <v>0</v>
      </c>
      <c r="CY84" s="40">
        <v>0</v>
      </c>
      <c r="CZ84" s="40">
        <v>0</v>
      </c>
      <c r="DA84" s="40">
        <v>0</v>
      </c>
      <c r="DB84" s="40">
        <v>0</v>
      </c>
      <c r="DC84" s="88">
        <v>0</v>
      </c>
      <c r="DD84" s="87">
        <v>0</v>
      </c>
      <c r="DE84" s="40">
        <v>0</v>
      </c>
      <c r="DF84" s="40">
        <v>0</v>
      </c>
      <c r="DG84" s="40">
        <v>0</v>
      </c>
      <c r="DH84" s="40">
        <v>0</v>
      </c>
      <c r="DI84" s="40">
        <v>0</v>
      </c>
      <c r="DJ84" s="40">
        <v>0</v>
      </c>
      <c r="DK84" s="40">
        <v>0</v>
      </c>
      <c r="DL84" s="40">
        <v>0</v>
      </c>
      <c r="DM84" s="40">
        <v>0</v>
      </c>
      <c r="DN84" s="40">
        <v>0</v>
      </c>
      <c r="DO84" s="40">
        <v>0</v>
      </c>
      <c r="DP84" s="40">
        <v>0</v>
      </c>
      <c r="DQ84" s="40">
        <v>0</v>
      </c>
      <c r="DR84" s="88">
        <v>0</v>
      </c>
      <c r="DS84" s="87">
        <v>0</v>
      </c>
      <c r="DT84" s="40">
        <v>0</v>
      </c>
      <c r="DU84" s="40">
        <v>0</v>
      </c>
      <c r="DV84" s="40">
        <v>0</v>
      </c>
      <c r="DW84" s="40">
        <v>0</v>
      </c>
      <c r="DX84" s="40">
        <v>0</v>
      </c>
      <c r="DY84" s="40">
        <v>0</v>
      </c>
      <c r="DZ84" s="40">
        <v>0</v>
      </c>
      <c r="EA84" s="40">
        <v>0</v>
      </c>
      <c r="EB84" s="40">
        <v>0</v>
      </c>
      <c r="EC84" s="40">
        <v>0</v>
      </c>
      <c r="ED84" s="40">
        <v>0</v>
      </c>
      <c r="EE84" s="40">
        <v>0</v>
      </c>
      <c r="EF84" s="40">
        <v>0</v>
      </c>
      <c r="EG84" s="88">
        <v>0</v>
      </c>
      <c r="EH84" s="87">
        <v>0</v>
      </c>
      <c r="EI84" s="40">
        <v>0</v>
      </c>
      <c r="EJ84" s="40">
        <v>0</v>
      </c>
      <c r="EK84" s="40">
        <v>0</v>
      </c>
      <c r="EL84" s="40">
        <v>0</v>
      </c>
      <c r="EM84" s="40">
        <v>0</v>
      </c>
      <c r="EN84" s="40">
        <v>0</v>
      </c>
      <c r="EO84" s="40">
        <v>0</v>
      </c>
      <c r="EP84" s="40">
        <v>0</v>
      </c>
      <c r="EQ84" s="40">
        <v>0</v>
      </c>
      <c r="ER84" s="40">
        <v>0</v>
      </c>
      <c r="ES84" s="40">
        <v>0</v>
      </c>
      <c r="ET84" s="40">
        <v>0</v>
      </c>
      <c r="EU84" s="40">
        <v>0</v>
      </c>
      <c r="EV84" s="88">
        <v>0</v>
      </c>
      <c r="EW84" s="87">
        <v>0</v>
      </c>
      <c r="EX84" s="40">
        <v>0</v>
      </c>
      <c r="EY84" s="40">
        <v>0</v>
      </c>
      <c r="EZ84" s="40">
        <v>0</v>
      </c>
      <c r="FA84" s="40">
        <v>0</v>
      </c>
      <c r="FB84" s="40">
        <v>0</v>
      </c>
      <c r="FC84" s="40">
        <v>0</v>
      </c>
      <c r="FD84" s="40">
        <v>0</v>
      </c>
      <c r="FE84" s="40">
        <v>0</v>
      </c>
      <c r="FF84" s="40">
        <v>0</v>
      </c>
      <c r="FG84" s="40">
        <v>0</v>
      </c>
      <c r="FH84" s="40">
        <v>0</v>
      </c>
      <c r="FI84" s="40">
        <v>0</v>
      </c>
      <c r="FJ84" s="40">
        <v>0</v>
      </c>
      <c r="FK84" s="88">
        <v>0</v>
      </c>
      <c r="FL84" s="87">
        <v>0</v>
      </c>
      <c r="FM84" s="40">
        <v>0</v>
      </c>
      <c r="FN84" s="40">
        <v>0</v>
      </c>
      <c r="FO84" s="40">
        <v>0</v>
      </c>
      <c r="FP84" s="40">
        <v>0</v>
      </c>
      <c r="FQ84" s="40">
        <v>0</v>
      </c>
      <c r="FR84" s="40">
        <v>0</v>
      </c>
      <c r="FS84" s="40">
        <v>0</v>
      </c>
      <c r="FT84" s="40">
        <v>0</v>
      </c>
      <c r="FU84" s="40">
        <v>0</v>
      </c>
      <c r="FV84" s="40">
        <v>0</v>
      </c>
      <c r="FW84" s="40">
        <v>0</v>
      </c>
      <c r="FX84" s="40">
        <v>0</v>
      </c>
      <c r="FY84" s="40">
        <v>0</v>
      </c>
      <c r="FZ84" s="88">
        <v>0</v>
      </c>
      <c r="GA84" s="87">
        <v>0</v>
      </c>
      <c r="GB84" s="40">
        <v>0</v>
      </c>
      <c r="GC84" s="40">
        <v>0</v>
      </c>
      <c r="GD84" s="40">
        <v>0</v>
      </c>
      <c r="GE84" s="40">
        <v>0</v>
      </c>
      <c r="GF84" s="40">
        <v>0</v>
      </c>
      <c r="GG84" s="40">
        <v>0</v>
      </c>
      <c r="GH84" s="40">
        <v>0</v>
      </c>
      <c r="GI84" s="40">
        <v>0</v>
      </c>
      <c r="GJ84" s="40">
        <v>0</v>
      </c>
      <c r="GK84" s="40">
        <v>0</v>
      </c>
      <c r="GL84" s="40">
        <v>0</v>
      </c>
      <c r="GM84" s="40">
        <v>0</v>
      </c>
      <c r="GN84" s="40">
        <v>0</v>
      </c>
      <c r="GO84" s="88">
        <v>0</v>
      </c>
    </row>
    <row r="85" spans="1:197" x14ac:dyDescent="0.2">
      <c r="A85" s="70">
        <v>79</v>
      </c>
      <c r="B85" s="8" t="s">
        <v>175</v>
      </c>
      <c r="C85" s="87">
        <v>0</v>
      </c>
      <c r="D85" s="40">
        <v>0</v>
      </c>
      <c r="E85" s="40">
        <v>0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40">
        <v>0</v>
      </c>
      <c r="N85" s="40"/>
      <c r="O85" s="40"/>
      <c r="P85" s="40"/>
      <c r="Q85" s="88"/>
      <c r="R85" s="87">
        <v>0</v>
      </c>
      <c r="S85" s="40">
        <v>0</v>
      </c>
      <c r="T85" s="40">
        <v>0</v>
      </c>
      <c r="U85" s="40">
        <v>0</v>
      </c>
      <c r="V85" s="40">
        <v>0</v>
      </c>
      <c r="W85" s="40">
        <v>0</v>
      </c>
      <c r="X85" s="40">
        <v>0</v>
      </c>
      <c r="Y85" s="40">
        <v>0</v>
      </c>
      <c r="Z85" s="40">
        <v>0</v>
      </c>
      <c r="AA85" s="40">
        <v>0</v>
      </c>
      <c r="AB85" s="40">
        <v>0</v>
      </c>
      <c r="AC85" s="40"/>
      <c r="AD85" s="40"/>
      <c r="AE85" s="40"/>
      <c r="AF85" s="88"/>
      <c r="AG85" s="87">
        <v>0</v>
      </c>
      <c r="AH85" s="40">
        <v>0</v>
      </c>
      <c r="AI85" s="40">
        <v>0</v>
      </c>
      <c r="AJ85" s="40">
        <v>0</v>
      </c>
      <c r="AK85" s="40">
        <v>0</v>
      </c>
      <c r="AL85" s="40">
        <v>0</v>
      </c>
      <c r="AM85" s="40">
        <v>0</v>
      </c>
      <c r="AN85" s="40">
        <v>0</v>
      </c>
      <c r="AO85" s="40">
        <v>0</v>
      </c>
      <c r="AP85" s="40">
        <v>0</v>
      </c>
      <c r="AQ85" s="40">
        <v>0</v>
      </c>
      <c r="AR85" s="40"/>
      <c r="AS85" s="40"/>
      <c r="AT85" s="40"/>
      <c r="AU85" s="88"/>
      <c r="AV85" s="87">
        <v>0</v>
      </c>
      <c r="AW85" s="40">
        <v>0</v>
      </c>
      <c r="AX85" s="40">
        <v>0</v>
      </c>
      <c r="AY85" s="40">
        <v>0</v>
      </c>
      <c r="AZ85" s="40">
        <v>0</v>
      </c>
      <c r="BA85" s="18">
        <v>0</v>
      </c>
      <c r="BB85" s="18">
        <v>0</v>
      </c>
      <c r="BC85" s="18">
        <v>0</v>
      </c>
      <c r="BD85" s="18">
        <v>0</v>
      </c>
      <c r="BE85" s="18">
        <v>0</v>
      </c>
      <c r="BF85" s="18">
        <v>0</v>
      </c>
      <c r="BG85" s="18"/>
      <c r="BH85" s="18"/>
      <c r="BI85" s="18"/>
      <c r="BJ85" s="57"/>
      <c r="BK85" s="87">
        <v>0</v>
      </c>
      <c r="BL85" s="40">
        <v>0</v>
      </c>
      <c r="BM85" s="40">
        <v>0</v>
      </c>
      <c r="BN85" s="40">
        <v>0</v>
      </c>
      <c r="BO85" s="40">
        <v>0</v>
      </c>
      <c r="BP85" s="40">
        <v>0</v>
      </c>
      <c r="BQ85" s="40">
        <v>0</v>
      </c>
      <c r="BR85" s="40">
        <v>0</v>
      </c>
      <c r="BS85" s="40">
        <v>0</v>
      </c>
      <c r="BT85" s="40">
        <v>0</v>
      </c>
      <c r="BU85" s="40">
        <v>0</v>
      </c>
      <c r="BV85" s="40"/>
      <c r="BW85" s="40"/>
      <c r="BX85" s="40"/>
      <c r="BY85" s="88"/>
      <c r="BZ85" s="87">
        <v>0</v>
      </c>
      <c r="CA85" s="40">
        <v>0</v>
      </c>
      <c r="CB85" s="40">
        <v>0</v>
      </c>
      <c r="CC85" s="40">
        <v>0</v>
      </c>
      <c r="CD85" s="40">
        <v>0</v>
      </c>
      <c r="CE85" s="40">
        <v>0</v>
      </c>
      <c r="CF85" s="40">
        <v>0</v>
      </c>
      <c r="CG85" s="40">
        <v>0</v>
      </c>
      <c r="CH85" s="40">
        <v>0</v>
      </c>
      <c r="CI85" s="40">
        <v>0</v>
      </c>
      <c r="CJ85" s="40">
        <v>0</v>
      </c>
      <c r="CK85" s="40"/>
      <c r="CL85" s="40"/>
      <c r="CM85" s="40"/>
      <c r="CN85" s="88"/>
      <c r="CO85" s="87">
        <v>0</v>
      </c>
      <c r="CP85" s="40">
        <v>0</v>
      </c>
      <c r="CQ85" s="40">
        <v>0</v>
      </c>
      <c r="CR85" s="40">
        <v>0</v>
      </c>
      <c r="CS85" s="40">
        <v>0</v>
      </c>
      <c r="CT85" s="40">
        <v>0</v>
      </c>
      <c r="CU85" s="40">
        <v>0</v>
      </c>
      <c r="CV85" s="40">
        <v>0</v>
      </c>
      <c r="CW85" s="40">
        <v>0</v>
      </c>
      <c r="CX85" s="40">
        <v>0</v>
      </c>
      <c r="CY85" s="40">
        <v>0</v>
      </c>
      <c r="CZ85" s="40"/>
      <c r="DA85" s="40"/>
      <c r="DB85" s="40"/>
      <c r="DC85" s="88"/>
      <c r="DD85" s="87">
        <v>0</v>
      </c>
      <c r="DE85" s="40">
        <v>0</v>
      </c>
      <c r="DF85" s="40">
        <v>0</v>
      </c>
      <c r="DG85" s="40">
        <v>0</v>
      </c>
      <c r="DH85" s="40">
        <v>0</v>
      </c>
      <c r="DI85" s="40">
        <v>0</v>
      </c>
      <c r="DJ85" s="40">
        <v>0</v>
      </c>
      <c r="DK85" s="40">
        <v>0</v>
      </c>
      <c r="DL85" s="40">
        <v>0</v>
      </c>
      <c r="DM85" s="40">
        <v>0</v>
      </c>
      <c r="DN85" s="40">
        <v>0</v>
      </c>
      <c r="DO85" s="40"/>
      <c r="DP85" s="40"/>
      <c r="DQ85" s="40"/>
      <c r="DR85" s="88"/>
      <c r="DS85" s="87">
        <v>0</v>
      </c>
      <c r="DT85" s="40">
        <v>0</v>
      </c>
      <c r="DU85" s="40">
        <v>0</v>
      </c>
      <c r="DV85" s="40">
        <v>0</v>
      </c>
      <c r="DW85" s="40">
        <v>0</v>
      </c>
      <c r="DX85" s="40">
        <v>0</v>
      </c>
      <c r="DY85" s="40">
        <v>0</v>
      </c>
      <c r="DZ85" s="40">
        <v>0</v>
      </c>
      <c r="EA85" s="40">
        <v>0</v>
      </c>
      <c r="EB85" s="40">
        <v>0</v>
      </c>
      <c r="EC85" s="40">
        <v>0</v>
      </c>
      <c r="ED85" s="40">
        <v>0</v>
      </c>
      <c r="EE85" s="40">
        <v>0</v>
      </c>
      <c r="EF85" s="40">
        <v>0</v>
      </c>
      <c r="EG85" s="88">
        <v>0</v>
      </c>
      <c r="EH85" s="87">
        <v>0</v>
      </c>
      <c r="EI85" s="40">
        <v>0</v>
      </c>
      <c r="EJ85" s="40">
        <v>0</v>
      </c>
      <c r="EK85" s="40">
        <v>0</v>
      </c>
      <c r="EL85" s="40">
        <v>0</v>
      </c>
      <c r="EM85" s="40">
        <v>0</v>
      </c>
      <c r="EN85" s="40">
        <v>0</v>
      </c>
      <c r="EO85" s="40">
        <v>0</v>
      </c>
      <c r="EP85" s="40">
        <v>0</v>
      </c>
      <c r="EQ85" s="40">
        <v>0</v>
      </c>
      <c r="ER85" s="40">
        <v>0</v>
      </c>
      <c r="ES85" s="40"/>
      <c r="ET85" s="40"/>
      <c r="EU85" s="40"/>
      <c r="EV85" s="88"/>
      <c r="EW85" s="87">
        <v>0</v>
      </c>
      <c r="EX85" s="40">
        <v>0</v>
      </c>
      <c r="EY85" s="40">
        <v>0</v>
      </c>
      <c r="EZ85" s="40">
        <v>0</v>
      </c>
      <c r="FA85" s="40">
        <v>0</v>
      </c>
      <c r="FB85" s="40">
        <v>0</v>
      </c>
      <c r="FC85" s="40">
        <v>0</v>
      </c>
      <c r="FD85" s="40">
        <v>0</v>
      </c>
      <c r="FE85" s="40">
        <v>0</v>
      </c>
      <c r="FF85" s="40">
        <v>0</v>
      </c>
      <c r="FG85" s="40">
        <v>0</v>
      </c>
      <c r="FH85" s="40"/>
      <c r="FI85" s="40"/>
      <c r="FJ85" s="40"/>
      <c r="FK85" s="88"/>
      <c r="FL85" s="87">
        <v>0</v>
      </c>
      <c r="FM85" s="40">
        <v>0</v>
      </c>
      <c r="FN85" s="40">
        <v>0</v>
      </c>
      <c r="FO85" s="40">
        <v>0</v>
      </c>
      <c r="FP85" s="40">
        <v>0</v>
      </c>
      <c r="FQ85" s="40">
        <v>0</v>
      </c>
      <c r="FR85" s="40">
        <v>0</v>
      </c>
      <c r="FS85" s="40">
        <v>0</v>
      </c>
      <c r="FT85" s="40">
        <v>0</v>
      </c>
      <c r="FU85" s="40">
        <v>0</v>
      </c>
      <c r="FV85" s="40">
        <v>0</v>
      </c>
      <c r="FW85" s="40"/>
      <c r="FX85" s="40"/>
      <c r="FY85" s="40"/>
      <c r="FZ85" s="88"/>
      <c r="GA85" s="87">
        <v>0</v>
      </c>
      <c r="GB85" s="40">
        <v>0</v>
      </c>
      <c r="GC85" s="40">
        <v>0</v>
      </c>
      <c r="GD85" s="40">
        <v>0</v>
      </c>
      <c r="GE85" s="40">
        <v>0</v>
      </c>
      <c r="GF85" s="40">
        <v>0</v>
      </c>
      <c r="GG85" s="40">
        <v>0</v>
      </c>
      <c r="GH85" s="40">
        <v>0</v>
      </c>
      <c r="GI85" s="40">
        <v>0</v>
      </c>
      <c r="GJ85" s="40">
        <v>0</v>
      </c>
      <c r="GK85" s="40">
        <v>0</v>
      </c>
      <c r="GL85" s="40"/>
      <c r="GM85" s="40"/>
      <c r="GN85" s="40"/>
      <c r="GO85" s="88"/>
    </row>
    <row r="86" spans="1:197" s="4" customFormat="1" ht="16.5" thickBot="1" x14ac:dyDescent="0.3">
      <c r="A86" s="71"/>
      <c r="B86" s="72" t="s">
        <v>93</v>
      </c>
      <c r="C86" s="89">
        <v>42711080</v>
      </c>
      <c r="D86" s="90">
        <v>10677770</v>
      </c>
      <c r="E86" s="90">
        <v>10677770</v>
      </c>
      <c r="F86" s="90">
        <v>10677770</v>
      </c>
      <c r="G86" s="90">
        <v>10677770.000000004</v>
      </c>
      <c r="H86" s="90">
        <v>23397471</v>
      </c>
      <c r="I86" s="90">
        <v>5849371</v>
      </c>
      <c r="J86" s="90">
        <v>5849371</v>
      </c>
      <c r="K86" s="90">
        <v>5849371</v>
      </c>
      <c r="L86" s="90">
        <v>5849358</v>
      </c>
      <c r="M86" s="90">
        <v>19313609</v>
      </c>
      <c r="N86" s="90">
        <v>4828401</v>
      </c>
      <c r="O86" s="90">
        <v>4828401</v>
      </c>
      <c r="P86" s="90">
        <v>4828401</v>
      </c>
      <c r="Q86" s="91">
        <v>4828406.0000000019</v>
      </c>
      <c r="R86" s="89">
        <v>73273459.999999985</v>
      </c>
      <c r="S86" s="90">
        <v>18318363</v>
      </c>
      <c r="T86" s="90">
        <v>18318363</v>
      </c>
      <c r="U86" s="90">
        <v>18318363</v>
      </c>
      <c r="V86" s="90">
        <v>18318371.000000004</v>
      </c>
      <c r="W86" s="90">
        <v>46452145</v>
      </c>
      <c r="X86" s="90">
        <v>11613038</v>
      </c>
      <c r="Y86" s="90">
        <v>11613038</v>
      </c>
      <c r="Z86" s="90">
        <v>11613038</v>
      </c>
      <c r="AA86" s="90">
        <v>11613031</v>
      </c>
      <c r="AB86" s="90">
        <v>26821315.000000004</v>
      </c>
      <c r="AC86" s="90">
        <v>6705328</v>
      </c>
      <c r="AD86" s="90">
        <v>6705328</v>
      </c>
      <c r="AE86" s="90">
        <v>6705328</v>
      </c>
      <c r="AF86" s="91">
        <v>6705331.0000000056</v>
      </c>
      <c r="AG86" s="89">
        <v>22097757.740000002</v>
      </c>
      <c r="AH86" s="90">
        <v>5524439</v>
      </c>
      <c r="AI86" s="90">
        <v>5524439</v>
      </c>
      <c r="AJ86" s="90">
        <v>5524439</v>
      </c>
      <c r="AK86" s="90">
        <v>5524440.7400000012</v>
      </c>
      <c r="AL86" s="90">
        <v>11732405</v>
      </c>
      <c r="AM86" s="90">
        <v>2933101</v>
      </c>
      <c r="AN86" s="90">
        <v>2933101</v>
      </c>
      <c r="AO86" s="90">
        <v>2933101</v>
      </c>
      <c r="AP86" s="90">
        <v>2933102</v>
      </c>
      <c r="AQ86" s="90">
        <v>10365352.74</v>
      </c>
      <c r="AR86" s="90">
        <v>2591338</v>
      </c>
      <c r="AS86" s="90">
        <v>2591338</v>
      </c>
      <c r="AT86" s="90">
        <v>2591338</v>
      </c>
      <c r="AU86" s="91">
        <v>2591338.7400000012</v>
      </c>
      <c r="AV86" s="89">
        <v>0</v>
      </c>
      <c r="AW86" s="90">
        <v>0</v>
      </c>
      <c r="AX86" s="90">
        <v>0</v>
      </c>
      <c r="AY86" s="90">
        <v>0</v>
      </c>
      <c r="AZ86" s="90">
        <v>0</v>
      </c>
      <c r="BA86" s="59">
        <v>0</v>
      </c>
      <c r="BB86" s="59">
        <v>0</v>
      </c>
      <c r="BC86" s="59">
        <v>0</v>
      </c>
      <c r="BD86" s="59">
        <v>0</v>
      </c>
      <c r="BE86" s="59">
        <v>0</v>
      </c>
      <c r="BF86" s="59">
        <v>0</v>
      </c>
      <c r="BG86" s="59">
        <v>0</v>
      </c>
      <c r="BH86" s="59">
        <v>0</v>
      </c>
      <c r="BI86" s="59">
        <v>0</v>
      </c>
      <c r="BJ86" s="60">
        <v>0</v>
      </c>
      <c r="BK86" s="89">
        <v>67402380</v>
      </c>
      <c r="BL86" s="90">
        <v>30564576.640000001</v>
      </c>
      <c r="BM86" s="90">
        <v>12279268</v>
      </c>
      <c r="BN86" s="90">
        <v>12279268</v>
      </c>
      <c r="BO86" s="90">
        <v>12279267.359999999</v>
      </c>
      <c r="BP86" s="90">
        <v>42379271</v>
      </c>
      <c r="BQ86" s="90">
        <v>18125980</v>
      </c>
      <c r="BR86" s="90">
        <v>8084431</v>
      </c>
      <c r="BS86" s="90">
        <v>8084431</v>
      </c>
      <c r="BT86" s="90">
        <v>8084429</v>
      </c>
      <c r="BU86" s="90">
        <v>25023108.999999996</v>
      </c>
      <c r="BV86" s="90">
        <v>12438596.639999997</v>
      </c>
      <c r="BW86" s="90">
        <v>4194837</v>
      </c>
      <c r="BX86" s="90">
        <v>4194837</v>
      </c>
      <c r="BY86" s="91">
        <v>4194838.3600000003</v>
      </c>
      <c r="BZ86" s="90">
        <v>98999100</v>
      </c>
      <c r="CA86" s="90">
        <v>24749776</v>
      </c>
      <c r="CB86" s="90">
        <v>24749776</v>
      </c>
      <c r="CC86" s="90">
        <v>24749776</v>
      </c>
      <c r="CD86" s="90">
        <v>24749771.999999996</v>
      </c>
      <c r="CE86" s="90">
        <v>54915943</v>
      </c>
      <c r="CF86" s="90">
        <v>13728987</v>
      </c>
      <c r="CG86" s="90">
        <v>13728987</v>
      </c>
      <c r="CH86" s="90">
        <v>13728987</v>
      </c>
      <c r="CI86" s="90">
        <v>13728982</v>
      </c>
      <c r="CJ86" s="90">
        <v>44083157</v>
      </c>
      <c r="CK86" s="90">
        <v>11020788</v>
      </c>
      <c r="CL86" s="90">
        <v>11020788</v>
      </c>
      <c r="CM86" s="90">
        <v>11020788</v>
      </c>
      <c r="CN86" s="91">
        <v>11020793</v>
      </c>
      <c r="CO86" s="89">
        <v>44555043.829999998</v>
      </c>
      <c r="CP86" s="90">
        <v>11138760</v>
      </c>
      <c r="CQ86" s="90">
        <v>11138760</v>
      </c>
      <c r="CR86" s="90">
        <v>11138760</v>
      </c>
      <c r="CS86" s="90">
        <v>11138763.83</v>
      </c>
      <c r="CT86" s="90">
        <v>23914018</v>
      </c>
      <c r="CU86" s="90">
        <v>5978505</v>
      </c>
      <c r="CV86" s="90">
        <v>5978505</v>
      </c>
      <c r="CW86" s="90">
        <v>5978505</v>
      </c>
      <c r="CX86" s="90">
        <v>5978503</v>
      </c>
      <c r="CY86" s="90">
        <v>20641025.829999998</v>
      </c>
      <c r="CZ86" s="90">
        <v>5160256</v>
      </c>
      <c r="DA86" s="90">
        <v>5160256</v>
      </c>
      <c r="DB86" s="90">
        <v>5160256</v>
      </c>
      <c r="DC86" s="91">
        <v>5160257.83</v>
      </c>
      <c r="DD86" s="89">
        <v>2925324</v>
      </c>
      <c r="DE86" s="90">
        <v>731331</v>
      </c>
      <c r="DF86" s="90">
        <v>731331</v>
      </c>
      <c r="DG86" s="90">
        <v>731331</v>
      </c>
      <c r="DH86" s="90">
        <v>731331</v>
      </c>
      <c r="DI86" s="90">
        <v>1570108</v>
      </c>
      <c r="DJ86" s="90">
        <v>392527</v>
      </c>
      <c r="DK86" s="90">
        <v>392527</v>
      </c>
      <c r="DL86" s="90">
        <v>392527</v>
      </c>
      <c r="DM86" s="90">
        <v>392527</v>
      </c>
      <c r="DN86" s="90">
        <v>1355216</v>
      </c>
      <c r="DO86" s="90">
        <v>338804</v>
      </c>
      <c r="DP86" s="90">
        <v>338804</v>
      </c>
      <c r="DQ86" s="90">
        <v>338804</v>
      </c>
      <c r="DR86" s="91">
        <v>338804</v>
      </c>
      <c r="DS86" s="89">
        <v>464022.99999999994</v>
      </c>
      <c r="DT86" s="90">
        <v>116006</v>
      </c>
      <c r="DU86" s="90">
        <v>116006</v>
      </c>
      <c r="DV86" s="90">
        <v>116006</v>
      </c>
      <c r="DW86" s="90">
        <v>116004.99999999994</v>
      </c>
      <c r="DX86" s="90">
        <v>249055</v>
      </c>
      <c r="DY86" s="90">
        <v>62264</v>
      </c>
      <c r="DZ86" s="90">
        <v>62264</v>
      </c>
      <c r="EA86" s="90">
        <v>62264</v>
      </c>
      <c r="EB86" s="90">
        <v>62263</v>
      </c>
      <c r="EC86" s="90">
        <v>214967.99999999994</v>
      </c>
      <c r="ED86" s="90">
        <v>53742</v>
      </c>
      <c r="EE86" s="90">
        <v>53742</v>
      </c>
      <c r="EF86" s="90">
        <v>53742</v>
      </c>
      <c r="EG86" s="91">
        <v>53741.999999999942</v>
      </c>
      <c r="EH86" s="89">
        <v>1510500</v>
      </c>
      <c r="EI86" s="90">
        <v>377625</v>
      </c>
      <c r="EJ86" s="90">
        <v>377625</v>
      </c>
      <c r="EK86" s="90">
        <v>377625</v>
      </c>
      <c r="EL86" s="90">
        <v>377625</v>
      </c>
      <c r="EM86" s="90">
        <v>810730</v>
      </c>
      <c r="EN86" s="90">
        <v>202683</v>
      </c>
      <c r="EO86" s="90">
        <v>202683</v>
      </c>
      <c r="EP86" s="90">
        <v>202683</v>
      </c>
      <c r="EQ86" s="90">
        <v>202681</v>
      </c>
      <c r="ER86" s="90">
        <v>699770</v>
      </c>
      <c r="ES86" s="90">
        <v>174943</v>
      </c>
      <c r="ET86" s="90">
        <v>174943</v>
      </c>
      <c r="EU86" s="90">
        <v>174943</v>
      </c>
      <c r="EV86" s="91">
        <v>174941</v>
      </c>
      <c r="EW86" s="89">
        <v>693270.76</v>
      </c>
      <c r="EX86" s="90">
        <v>693270.76</v>
      </c>
      <c r="EY86" s="90">
        <v>0</v>
      </c>
      <c r="EZ86" s="90">
        <v>0</v>
      </c>
      <c r="FA86" s="90">
        <v>0</v>
      </c>
      <c r="FB86" s="90">
        <v>372099</v>
      </c>
      <c r="FC86" s="90">
        <v>372099</v>
      </c>
      <c r="FD86" s="90">
        <v>0</v>
      </c>
      <c r="FE86" s="90">
        <v>0</v>
      </c>
      <c r="FF86" s="90">
        <v>0</v>
      </c>
      <c r="FG86" s="90">
        <v>321171.76</v>
      </c>
      <c r="FH86" s="90">
        <v>321171.76</v>
      </c>
      <c r="FI86" s="90">
        <v>0</v>
      </c>
      <c r="FJ86" s="90">
        <v>0</v>
      </c>
      <c r="FK86" s="91">
        <v>0</v>
      </c>
      <c r="FL86" s="89">
        <v>226684.2</v>
      </c>
      <c r="FM86" s="90">
        <v>226684.2</v>
      </c>
      <c r="FN86" s="90">
        <v>0</v>
      </c>
      <c r="FO86" s="90">
        <v>0</v>
      </c>
      <c r="FP86" s="90">
        <v>0</v>
      </c>
      <c r="FQ86" s="90">
        <v>121668</v>
      </c>
      <c r="FR86" s="90">
        <v>121668</v>
      </c>
      <c r="FS86" s="90">
        <v>0</v>
      </c>
      <c r="FT86" s="90">
        <v>0</v>
      </c>
      <c r="FU86" s="90">
        <v>0</v>
      </c>
      <c r="FV86" s="90">
        <v>105016.20000000001</v>
      </c>
      <c r="FW86" s="90">
        <v>105016.20000000001</v>
      </c>
      <c r="FX86" s="90">
        <v>0</v>
      </c>
      <c r="FY86" s="90">
        <v>0</v>
      </c>
      <c r="FZ86" s="91">
        <v>0</v>
      </c>
      <c r="GA86" s="89">
        <v>9887100</v>
      </c>
      <c r="GB86" s="90">
        <v>2471775</v>
      </c>
      <c r="GC86" s="90">
        <v>2471775</v>
      </c>
      <c r="GD86" s="90">
        <v>2471775</v>
      </c>
      <c r="GE86" s="90">
        <v>2471775</v>
      </c>
      <c r="GF86" s="90">
        <v>5306701</v>
      </c>
      <c r="GG86" s="90">
        <v>1326675</v>
      </c>
      <c r="GH86" s="90">
        <v>1326675</v>
      </c>
      <c r="GI86" s="90">
        <v>1326675</v>
      </c>
      <c r="GJ86" s="90">
        <v>1326676</v>
      </c>
      <c r="GK86" s="90">
        <v>4580399</v>
      </c>
      <c r="GL86" s="90">
        <v>1145100</v>
      </c>
      <c r="GM86" s="90">
        <v>1145100</v>
      </c>
      <c r="GN86" s="90">
        <v>1145100</v>
      </c>
      <c r="GO86" s="91">
        <v>1145099</v>
      </c>
    </row>
    <row r="87" spans="1:197" x14ac:dyDescent="0.2">
      <c r="C87" s="42"/>
      <c r="H87" s="42"/>
      <c r="M87" s="42"/>
      <c r="R87" s="42"/>
      <c r="W87" s="42"/>
      <c r="AB87" s="42"/>
      <c r="AG87" s="42"/>
      <c r="AL87" s="42"/>
      <c r="AQ87" s="42"/>
      <c r="AV87" s="42"/>
      <c r="BA87" s="21"/>
      <c r="BF87" s="21"/>
      <c r="BK87" s="42"/>
      <c r="BP87" s="42"/>
      <c r="BU87" s="42"/>
      <c r="BZ87" s="42"/>
      <c r="CE87" s="42"/>
      <c r="CJ87" s="42"/>
      <c r="CO87" s="42"/>
      <c r="CT87" s="42"/>
      <c r="CY87" s="42"/>
      <c r="DD87" s="42"/>
      <c r="DI87" s="42"/>
      <c r="DN87" s="42"/>
      <c r="DS87" s="42"/>
      <c r="DX87" s="42"/>
      <c r="EC87" s="42"/>
      <c r="EH87" s="42"/>
      <c r="EM87" s="42"/>
      <c r="ER87" s="42"/>
      <c r="EW87" s="42"/>
      <c r="FB87" s="42"/>
      <c r="FG87" s="42"/>
      <c r="FL87" s="42"/>
      <c r="FQ87" s="42"/>
      <c r="FV87" s="42"/>
      <c r="GA87" s="42"/>
      <c r="GF87" s="42"/>
      <c r="GK87" s="42"/>
    </row>
    <row r="88" spans="1:197" x14ac:dyDescent="0.2">
      <c r="C88" s="42"/>
      <c r="H88" s="42"/>
      <c r="M88" s="42"/>
      <c r="R88" s="42"/>
      <c r="W88" s="42"/>
      <c r="AB88" s="42"/>
      <c r="AG88" s="42"/>
      <c r="AL88" s="42"/>
      <c r="AQ88" s="42"/>
      <c r="AV88" s="42"/>
      <c r="BA88" s="21"/>
      <c r="BF88" s="21"/>
      <c r="BK88" s="42"/>
      <c r="BP88" s="42"/>
      <c r="BU88" s="42"/>
      <c r="BZ88" s="42"/>
      <c r="CE88" s="42"/>
      <c r="CJ88" s="42"/>
      <c r="CO88" s="42"/>
      <c r="CT88" s="42"/>
      <c r="CY88" s="42"/>
      <c r="DD88" s="42"/>
      <c r="DI88" s="42"/>
      <c r="DN88" s="42"/>
      <c r="DS88" s="42"/>
      <c r="DX88" s="42"/>
      <c r="EC88" s="42"/>
      <c r="EH88" s="42"/>
      <c r="EM88" s="42"/>
      <c r="ER88" s="42"/>
      <c r="EW88" s="42"/>
      <c r="FB88" s="42"/>
      <c r="FG88" s="42"/>
      <c r="FL88" s="42"/>
      <c r="FQ88" s="42"/>
      <c r="FV88" s="42"/>
      <c r="GA88" s="42"/>
      <c r="GF88" s="42"/>
      <c r="GK88" s="42"/>
    </row>
  </sheetData>
  <mergeCells count="171">
    <mergeCell ref="A3:A6"/>
    <mergeCell ref="B3:B6"/>
    <mergeCell ref="C3:Q3"/>
    <mergeCell ref="R3:AF3"/>
    <mergeCell ref="AG3:AU3"/>
    <mergeCell ref="W4:AA4"/>
    <mergeCell ref="AB4:AF4"/>
    <mergeCell ref="AG4:AG6"/>
    <mergeCell ref="AH4:AK4"/>
    <mergeCell ref="D5:D6"/>
    <mergeCell ref="E5:E6"/>
    <mergeCell ref="F5:F6"/>
    <mergeCell ref="G5:G6"/>
    <mergeCell ref="U5:U6"/>
    <mergeCell ref="V5:V6"/>
    <mergeCell ref="W5:W6"/>
    <mergeCell ref="X5:AA5"/>
    <mergeCell ref="AB5:AB6"/>
    <mergeCell ref="AC5:AF5"/>
    <mergeCell ref="H5:H6"/>
    <mergeCell ref="I5:L5"/>
    <mergeCell ref="EH3:EV3"/>
    <mergeCell ref="EW3:FK3"/>
    <mergeCell ref="FL3:FZ3"/>
    <mergeCell ref="GA3:GO3"/>
    <mergeCell ref="C4:C6"/>
    <mergeCell ref="D4:G4"/>
    <mergeCell ref="H4:L4"/>
    <mergeCell ref="M4:Q4"/>
    <mergeCell ref="R4:R6"/>
    <mergeCell ref="S4:V4"/>
    <mergeCell ref="AV3:BJ3"/>
    <mergeCell ref="BK3:BY3"/>
    <mergeCell ref="BZ3:CN3"/>
    <mergeCell ref="CO3:DC3"/>
    <mergeCell ref="DD3:DR3"/>
    <mergeCell ref="DS3:EG3"/>
    <mergeCell ref="AL4:AP4"/>
    <mergeCell ref="AQ4:AU4"/>
    <mergeCell ref="AV4:AV6"/>
    <mergeCell ref="AW4:AZ4"/>
    <mergeCell ref="BA4:BE4"/>
    <mergeCell ref="BF4:BJ4"/>
    <mergeCell ref="AQ5:AQ6"/>
    <mergeCell ref="AR5:AU5"/>
    <mergeCell ref="BG5:BJ5"/>
    <mergeCell ref="CC5:CC6"/>
    <mergeCell ref="CD5:CD6"/>
    <mergeCell ref="BP5:BP6"/>
    <mergeCell ref="BQ5:BT5"/>
    <mergeCell ref="BU5:BU6"/>
    <mergeCell ref="BV5:BY5"/>
    <mergeCell ref="CA5:CA6"/>
    <mergeCell ref="CB5:CB6"/>
    <mergeCell ref="BK4:BK6"/>
    <mergeCell ref="BL4:BO4"/>
    <mergeCell ref="BP4:BT4"/>
    <mergeCell ref="BU4:BY4"/>
    <mergeCell ref="BZ4:BZ6"/>
    <mergeCell ref="CA4:CD4"/>
    <mergeCell ref="BL5:BL6"/>
    <mergeCell ref="BM5:BM6"/>
    <mergeCell ref="BN5:BN6"/>
    <mergeCell ref="BO5:BO6"/>
    <mergeCell ref="DT4:DW4"/>
    <mergeCell ref="DG5:DG6"/>
    <mergeCell ref="DH5:DH6"/>
    <mergeCell ref="DI5:DI6"/>
    <mergeCell ref="DJ5:DM5"/>
    <mergeCell ref="CE4:CI4"/>
    <mergeCell ref="CJ4:CN4"/>
    <mergeCell ref="CO4:CO6"/>
    <mergeCell ref="CP4:CS4"/>
    <mergeCell ref="CT4:CX4"/>
    <mergeCell ref="CY4:DC4"/>
    <mergeCell ref="CP5:CP6"/>
    <mergeCell ref="CQ5:CQ6"/>
    <mergeCell ref="CR5:CR6"/>
    <mergeCell ref="CS5:CS6"/>
    <mergeCell ref="DD4:DD6"/>
    <mergeCell ref="DE4:DH4"/>
    <mergeCell ref="DI4:DM4"/>
    <mergeCell ref="DN4:DR4"/>
    <mergeCell ref="DS4:DS6"/>
    <mergeCell ref="CE5:CE6"/>
    <mergeCell ref="CF5:CI5"/>
    <mergeCell ref="CJ5:CJ6"/>
    <mergeCell ref="CK5:CN5"/>
    <mergeCell ref="GB4:GE4"/>
    <mergeCell ref="GF4:GJ4"/>
    <mergeCell ref="GK4:GO4"/>
    <mergeCell ref="FV5:FV6"/>
    <mergeCell ref="FW5:FZ5"/>
    <mergeCell ref="GB5:GB6"/>
    <mergeCell ref="GC5:GC6"/>
    <mergeCell ref="EW4:EW6"/>
    <mergeCell ref="EX4:FA4"/>
    <mergeCell ref="FB4:FF4"/>
    <mergeCell ref="FG4:FK4"/>
    <mergeCell ref="FL4:FL6"/>
    <mergeCell ref="FM4:FP4"/>
    <mergeCell ref="FB5:FB6"/>
    <mergeCell ref="FC5:FF5"/>
    <mergeCell ref="FG5:FG6"/>
    <mergeCell ref="FH5:FK5"/>
    <mergeCell ref="FQ4:FU4"/>
    <mergeCell ref="FV4:FZ4"/>
    <mergeCell ref="GA4:GA6"/>
    <mergeCell ref="EX5:EX6"/>
    <mergeCell ref="EY5:EY6"/>
    <mergeCell ref="EZ5:EZ6"/>
    <mergeCell ref="FA5:FA6"/>
    <mergeCell ref="DX4:EB4"/>
    <mergeCell ref="EC4:EG4"/>
    <mergeCell ref="EH4:EH6"/>
    <mergeCell ref="EI4:EL4"/>
    <mergeCell ref="EM4:EQ4"/>
    <mergeCell ref="ER4:EV4"/>
    <mergeCell ref="DX5:DX6"/>
    <mergeCell ref="DY5:EB5"/>
    <mergeCell ref="EC5:EC6"/>
    <mergeCell ref="ED5:EG5"/>
    <mergeCell ref="ER5:ER6"/>
    <mergeCell ref="ES5:EV5"/>
    <mergeCell ref="EI5:EI6"/>
    <mergeCell ref="EJ5:EJ6"/>
    <mergeCell ref="EK5:EK6"/>
    <mergeCell ref="EL5:EL6"/>
    <mergeCell ref="EM5:EM6"/>
    <mergeCell ref="EN5:EQ5"/>
    <mergeCell ref="M5:M6"/>
    <mergeCell ref="N5:Q5"/>
    <mergeCell ref="S5:S6"/>
    <mergeCell ref="T5:T6"/>
    <mergeCell ref="AY5:AY6"/>
    <mergeCell ref="AZ5:AZ6"/>
    <mergeCell ref="BA5:BA6"/>
    <mergeCell ref="BB5:BE5"/>
    <mergeCell ref="BF5:BF6"/>
    <mergeCell ref="AH5:AH6"/>
    <mergeCell ref="AI5:AI6"/>
    <mergeCell ref="AJ5:AJ6"/>
    <mergeCell ref="AK5:AK6"/>
    <mergeCell ref="AL5:AL6"/>
    <mergeCell ref="AM5:AP5"/>
    <mergeCell ref="AW5:AW6"/>
    <mergeCell ref="AX5:AX6"/>
    <mergeCell ref="DN5:DN6"/>
    <mergeCell ref="DO5:DR5"/>
    <mergeCell ref="DT5:DT6"/>
    <mergeCell ref="DU5:DU6"/>
    <mergeCell ref="DV5:DV6"/>
    <mergeCell ref="DW5:DW6"/>
    <mergeCell ref="CT5:CT6"/>
    <mergeCell ref="CU5:CX5"/>
    <mergeCell ref="CY5:CY6"/>
    <mergeCell ref="CZ5:DC5"/>
    <mergeCell ref="DE5:DE6"/>
    <mergeCell ref="DF5:DF6"/>
    <mergeCell ref="GD5:GD6"/>
    <mergeCell ref="GE5:GE6"/>
    <mergeCell ref="GF5:GF6"/>
    <mergeCell ref="GG5:GJ5"/>
    <mergeCell ref="GK5:GK6"/>
    <mergeCell ref="GL5:GO5"/>
    <mergeCell ref="FM5:FM6"/>
    <mergeCell ref="FN5:FN6"/>
    <mergeCell ref="FO5:FO6"/>
    <mergeCell ref="FP5:FP6"/>
    <mergeCell ref="FQ5:FQ6"/>
    <mergeCell ref="FR5:FU5"/>
  </mergeCells>
  <pageMargins left="0.70866141732283472" right="0.70866141732283472" top="0.74803149606299213" bottom="0.74803149606299213" header="0.31496062992125984" footer="0.31496062992125984"/>
  <pageSetup paperSize="9" scale="29" fitToWidth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workbookViewId="0">
      <pane xSplit="2" ySplit="6" topLeftCell="C58" activePane="bottomRight" state="frozen"/>
      <selection pane="topRight" activeCell="C1" sqref="C1"/>
      <selection pane="bottomLeft" activeCell="A7" sqref="A7"/>
      <selection pane="bottomRight" activeCell="J74" sqref="J74"/>
    </sheetView>
  </sheetViews>
  <sheetFormatPr defaultRowHeight="14.25" x14ac:dyDescent="0.2"/>
  <cols>
    <col min="1" max="1" width="9.140625" style="97"/>
    <col min="2" max="2" width="50.85546875" style="98" customWidth="1"/>
    <col min="3" max="3" width="22.140625" style="99" customWidth="1"/>
    <col min="4" max="17" width="22.140625" style="100" customWidth="1"/>
    <col min="18" max="16384" width="9.140625" style="97"/>
  </cols>
  <sheetData>
    <row r="1" spans="1:17" x14ac:dyDescent="0.2">
      <c r="G1" s="101"/>
      <c r="Q1" s="100" t="s">
        <v>153</v>
      </c>
    </row>
    <row r="3" spans="1:17" ht="18" customHeight="1" x14ac:dyDescent="0.25">
      <c r="A3" s="102" t="s">
        <v>177</v>
      </c>
      <c r="B3" s="103"/>
      <c r="C3" s="104"/>
      <c r="D3" s="104"/>
      <c r="E3" s="104"/>
      <c r="F3" s="104"/>
      <c r="G3" s="104"/>
    </row>
    <row r="4" spans="1:17" s="105" customFormat="1" ht="57.75" customHeight="1" x14ac:dyDescent="0.2">
      <c r="A4" s="241" t="s">
        <v>0</v>
      </c>
      <c r="B4" s="242" t="s">
        <v>1</v>
      </c>
      <c r="C4" s="239" t="s">
        <v>118</v>
      </c>
      <c r="D4" s="240" t="s">
        <v>113</v>
      </c>
      <c r="E4" s="240"/>
      <c r="F4" s="240"/>
      <c r="G4" s="240"/>
      <c r="H4" s="238" t="s">
        <v>154</v>
      </c>
      <c r="I4" s="238"/>
      <c r="J4" s="238"/>
      <c r="K4" s="238"/>
      <c r="L4" s="238"/>
      <c r="M4" s="238" t="s">
        <v>155</v>
      </c>
      <c r="N4" s="238"/>
      <c r="O4" s="238"/>
      <c r="P4" s="238"/>
      <c r="Q4" s="238"/>
    </row>
    <row r="5" spans="1:17" s="106" customFormat="1" ht="15" customHeight="1" x14ac:dyDescent="0.25">
      <c r="A5" s="241"/>
      <c r="B5" s="242"/>
      <c r="C5" s="239"/>
      <c r="D5" s="240"/>
      <c r="E5" s="240"/>
      <c r="F5" s="240"/>
      <c r="G5" s="240"/>
      <c r="H5" s="239" t="s">
        <v>156</v>
      </c>
      <c r="I5" s="240" t="s">
        <v>80</v>
      </c>
      <c r="J5" s="240"/>
      <c r="K5" s="240"/>
      <c r="L5" s="240"/>
      <c r="M5" s="239" t="s">
        <v>118</v>
      </c>
      <c r="N5" s="240" t="s">
        <v>80</v>
      </c>
      <c r="O5" s="240"/>
      <c r="P5" s="240"/>
      <c r="Q5" s="240"/>
    </row>
    <row r="6" spans="1:17" s="108" customFormat="1" ht="66" customHeight="1" x14ac:dyDescent="0.2">
      <c r="A6" s="241"/>
      <c r="B6" s="242"/>
      <c r="C6" s="239"/>
      <c r="D6" s="107" t="s">
        <v>81</v>
      </c>
      <c r="E6" s="107" t="s">
        <v>82</v>
      </c>
      <c r="F6" s="107" t="s">
        <v>83</v>
      </c>
      <c r="G6" s="107" t="s">
        <v>84</v>
      </c>
      <c r="H6" s="239"/>
      <c r="I6" s="107" t="s">
        <v>81</v>
      </c>
      <c r="J6" s="107" t="s">
        <v>82</v>
      </c>
      <c r="K6" s="107" t="s">
        <v>83</v>
      </c>
      <c r="L6" s="107" t="s">
        <v>84</v>
      </c>
      <c r="M6" s="239"/>
      <c r="N6" s="107" t="s">
        <v>81</v>
      </c>
      <c r="O6" s="107" t="s">
        <v>82</v>
      </c>
      <c r="P6" s="107" t="s">
        <v>83</v>
      </c>
      <c r="Q6" s="107" t="s">
        <v>84</v>
      </c>
    </row>
    <row r="7" spans="1:17" x14ac:dyDescent="0.2">
      <c r="A7" s="109">
        <v>1</v>
      </c>
      <c r="B7" s="110" t="s">
        <v>2</v>
      </c>
      <c r="C7" s="111">
        <v>7514404.8000000007</v>
      </c>
      <c r="D7" s="111">
        <v>1878601</v>
      </c>
      <c r="E7" s="111">
        <v>1878601</v>
      </c>
      <c r="F7" s="111">
        <v>1878601</v>
      </c>
      <c r="G7" s="111">
        <v>1878601.8000000007</v>
      </c>
      <c r="H7" s="112">
        <v>198855</v>
      </c>
      <c r="I7" s="112">
        <v>49714</v>
      </c>
      <c r="J7" s="112">
        <v>49714</v>
      </c>
      <c r="K7" s="112">
        <v>49714</v>
      </c>
      <c r="L7" s="112">
        <v>49713</v>
      </c>
      <c r="M7" s="112">
        <v>7315549.8000000007</v>
      </c>
      <c r="N7" s="112">
        <v>1828887</v>
      </c>
      <c r="O7" s="112">
        <v>1828887</v>
      </c>
      <c r="P7" s="112">
        <v>1828887</v>
      </c>
      <c r="Q7" s="112">
        <v>1828888.8000000007</v>
      </c>
    </row>
    <row r="8" spans="1:17" x14ac:dyDescent="0.2">
      <c r="A8" s="109">
        <v>2</v>
      </c>
      <c r="B8" s="110" t="s">
        <v>3</v>
      </c>
      <c r="C8" s="111">
        <v>13079858.399999999</v>
      </c>
      <c r="D8" s="111">
        <v>3269965</v>
      </c>
      <c r="E8" s="111">
        <v>3269965</v>
      </c>
      <c r="F8" s="111">
        <v>3269965</v>
      </c>
      <c r="G8" s="111">
        <v>3269963.3999999985</v>
      </c>
      <c r="H8" s="112">
        <v>951678</v>
      </c>
      <c r="I8" s="112">
        <v>237920</v>
      </c>
      <c r="J8" s="112">
        <v>237920</v>
      </c>
      <c r="K8" s="112">
        <v>237920</v>
      </c>
      <c r="L8" s="112">
        <v>237918</v>
      </c>
      <c r="M8" s="112">
        <v>12128180.399999999</v>
      </c>
      <c r="N8" s="112">
        <v>3032045</v>
      </c>
      <c r="O8" s="112">
        <v>3032045</v>
      </c>
      <c r="P8" s="112">
        <v>3032045</v>
      </c>
      <c r="Q8" s="112">
        <v>3032045.3999999985</v>
      </c>
    </row>
    <row r="9" spans="1:17" x14ac:dyDescent="0.2">
      <c r="A9" s="109">
        <v>3</v>
      </c>
      <c r="B9" s="110" t="s">
        <v>4</v>
      </c>
      <c r="C9" s="111">
        <v>15068877.120000001</v>
      </c>
      <c r="D9" s="111">
        <v>3767219</v>
      </c>
      <c r="E9" s="111">
        <v>3767219</v>
      </c>
      <c r="F9" s="111">
        <v>3767219</v>
      </c>
      <c r="G9" s="111">
        <v>3767220.120000001</v>
      </c>
      <c r="H9" s="112">
        <v>14662144</v>
      </c>
      <c r="I9" s="112">
        <v>3665536</v>
      </c>
      <c r="J9" s="112">
        <v>3665536</v>
      </c>
      <c r="K9" s="112">
        <v>3665536</v>
      </c>
      <c r="L9" s="112">
        <v>3665536</v>
      </c>
      <c r="M9" s="112">
        <v>406733.12000000104</v>
      </c>
      <c r="N9" s="112">
        <v>101683</v>
      </c>
      <c r="O9" s="112">
        <v>101683</v>
      </c>
      <c r="P9" s="112">
        <v>101683</v>
      </c>
      <c r="Q9" s="112">
        <v>101684.12000000104</v>
      </c>
    </row>
    <row r="10" spans="1:17" x14ac:dyDescent="0.2">
      <c r="A10" s="109">
        <v>4</v>
      </c>
      <c r="B10" s="110" t="s">
        <v>5</v>
      </c>
      <c r="C10" s="111">
        <v>11242184.399999999</v>
      </c>
      <c r="D10" s="111">
        <v>2810546</v>
      </c>
      <c r="E10" s="111">
        <v>2810546</v>
      </c>
      <c r="F10" s="111">
        <v>2810546</v>
      </c>
      <c r="G10" s="111">
        <v>2810546.3999999985</v>
      </c>
      <c r="H10" s="112">
        <v>1245250</v>
      </c>
      <c r="I10" s="112">
        <v>311313</v>
      </c>
      <c r="J10" s="112">
        <v>311313</v>
      </c>
      <c r="K10" s="112">
        <v>311313</v>
      </c>
      <c r="L10" s="112">
        <v>311311</v>
      </c>
      <c r="M10" s="112">
        <v>9996934.3999999985</v>
      </c>
      <c r="N10" s="112">
        <v>2499233</v>
      </c>
      <c r="O10" s="112">
        <v>2499233</v>
      </c>
      <c r="P10" s="112">
        <v>2499233</v>
      </c>
      <c r="Q10" s="112">
        <v>2499235.3999999985</v>
      </c>
    </row>
    <row r="11" spans="1:17" x14ac:dyDescent="0.2">
      <c r="A11" s="109">
        <v>5</v>
      </c>
      <c r="B11" s="110" t="s">
        <v>6</v>
      </c>
      <c r="C11" s="111">
        <v>22616325.599999998</v>
      </c>
      <c r="D11" s="111">
        <v>5654081</v>
      </c>
      <c r="E11" s="111">
        <v>5654081</v>
      </c>
      <c r="F11" s="111">
        <v>5654081</v>
      </c>
      <c r="G11" s="111">
        <v>5654082.5999999978</v>
      </c>
      <c r="H11" s="112">
        <v>3691472</v>
      </c>
      <c r="I11" s="112">
        <v>922868</v>
      </c>
      <c r="J11" s="112">
        <v>922868</v>
      </c>
      <c r="K11" s="112">
        <v>922868</v>
      </c>
      <c r="L11" s="112">
        <v>922868</v>
      </c>
      <c r="M11" s="112">
        <v>18924853.599999998</v>
      </c>
      <c r="N11" s="112">
        <v>4731213</v>
      </c>
      <c r="O11" s="112">
        <v>4731213</v>
      </c>
      <c r="P11" s="112">
        <v>4731213</v>
      </c>
      <c r="Q11" s="112">
        <v>4731214.5999999978</v>
      </c>
    </row>
    <row r="12" spans="1:17" x14ac:dyDescent="0.2">
      <c r="A12" s="109">
        <v>6</v>
      </c>
      <c r="B12" s="110" t="s">
        <v>7</v>
      </c>
      <c r="C12" s="111">
        <v>7137123.8400000008</v>
      </c>
      <c r="D12" s="111">
        <v>1784281</v>
      </c>
      <c r="E12" s="111">
        <v>1784281</v>
      </c>
      <c r="F12" s="111">
        <v>1784281</v>
      </c>
      <c r="G12" s="111">
        <v>1784280.8400000008</v>
      </c>
      <c r="H12" s="112">
        <v>166779</v>
      </c>
      <c r="I12" s="112">
        <v>41695</v>
      </c>
      <c r="J12" s="112">
        <v>41695</v>
      </c>
      <c r="K12" s="112">
        <v>41695</v>
      </c>
      <c r="L12" s="112">
        <v>41694</v>
      </c>
      <c r="M12" s="112">
        <v>6970344.8400000008</v>
      </c>
      <c r="N12" s="112">
        <v>1742586</v>
      </c>
      <c r="O12" s="112">
        <v>1742586</v>
      </c>
      <c r="P12" s="112">
        <v>1742586</v>
      </c>
      <c r="Q12" s="112">
        <v>1742586.8400000008</v>
      </c>
    </row>
    <row r="13" spans="1:17" x14ac:dyDescent="0.2">
      <c r="A13" s="109">
        <v>7</v>
      </c>
      <c r="B13" s="110" t="s">
        <v>8</v>
      </c>
      <c r="C13" s="111">
        <v>23103409.68</v>
      </c>
      <c r="D13" s="111">
        <v>5775852</v>
      </c>
      <c r="E13" s="111">
        <v>5775852</v>
      </c>
      <c r="F13" s="111">
        <v>5775852</v>
      </c>
      <c r="G13" s="111">
        <v>5775853.6799999997</v>
      </c>
      <c r="H13" s="112">
        <v>8675463</v>
      </c>
      <c r="I13" s="112">
        <v>2168866</v>
      </c>
      <c r="J13" s="112">
        <v>2168866</v>
      </c>
      <c r="K13" s="112">
        <v>2168866</v>
      </c>
      <c r="L13" s="112">
        <v>2168865</v>
      </c>
      <c r="M13" s="112">
        <v>14427946.68</v>
      </c>
      <c r="N13" s="112">
        <v>3606986</v>
      </c>
      <c r="O13" s="112">
        <v>3606986</v>
      </c>
      <c r="P13" s="112">
        <v>3606986</v>
      </c>
      <c r="Q13" s="112">
        <v>3606988.6799999997</v>
      </c>
    </row>
    <row r="14" spans="1:17" x14ac:dyDescent="0.2">
      <c r="A14" s="109">
        <v>8</v>
      </c>
      <c r="B14" s="110" t="s">
        <v>9</v>
      </c>
      <c r="C14" s="111">
        <v>17762824.799999997</v>
      </c>
      <c r="D14" s="111">
        <v>4440706</v>
      </c>
      <c r="E14" s="111">
        <v>4440706</v>
      </c>
      <c r="F14" s="111">
        <v>4440706</v>
      </c>
      <c r="G14" s="111">
        <v>4440706.799999997</v>
      </c>
      <c r="H14" s="112">
        <v>895716</v>
      </c>
      <c r="I14" s="112">
        <v>223929</v>
      </c>
      <c r="J14" s="112">
        <v>223929</v>
      </c>
      <c r="K14" s="112">
        <v>223929</v>
      </c>
      <c r="L14" s="112">
        <v>223929</v>
      </c>
      <c r="M14" s="112">
        <v>16867108.799999997</v>
      </c>
      <c r="N14" s="112">
        <v>4216777</v>
      </c>
      <c r="O14" s="112">
        <v>4216777</v>
      </c>
      <c r="P14" s="112">
        <v>4216777</v>
      </c>
      <c r="Q14" s="112">
        <v>4216777.799999997</v>
      </c>
    </row>
    <row r="15" spans="1:17" x14ac:dyDescent="0.2">
      <c r="A15" s="109">
        <v>9</v>
      </c>
      <c r="B15" s="110" t="s">
        <v>10</v>
      </c>
      <c r="C15" s="111">
        <v>0</v>
      </c>
      <c r="D15" s="111">
        <v>0</v>
      </c>
      <c r="E15" s="111">
        <v>0</v>
      </c>
      <c r="F15" s="111">
        <v>0</v>
      </c>
      <c r="G15" s="111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</row>
    <row r="16" spans="1:17" x14ac:dyDescent="0.2">
      <c r="A16" s="109">
        <v>10</v>
      </c>
      <c r="B16" s="110" t="s">
        <v>67</v>
      </c>
      <c r="C16" s="111">
        <v>25221287.52</v>
      </c>
      <c r="D16" s="111">
        <v>6305322</v>
      </c>
      <c r="E16" s="111">
        <v>6305322</v>
      </c>
      <c r="F16" s="111">
        <v>6305322</v>
      </c>
      <c r="G16" s="111">
        <v>6305321.5199999996</v>
      </c>
      <c r="H16" s="112">
        <v>2185641</v>
      </c>
      <c r="I16" s="112">
        <v>546410</v>
      </c>
      <c r="J16" s="112">
        <v>546410</v>
      </c>
      <c r="K16" s="112">
        <v>546410</v>
      </c>
      <c r="L16" s="112">
        <v>546411</v>
      </c>
      <c r="M16" s="112">
        <v>23035646.52</v>
      </c>
      <c r="N16" s="112">
        <v>5758912</v>
      </c>
      <c r="O16" s="112">
        <v>5758912</v>
      </c>
      <c r="P16" s="112">
        <v>5758912</v>
      </c>
      <c r="Q16" s="112">
        <v>5758910.5199999996</v>
      </c>
    </row>
    <row r="17" spans="1:17" x14ac:dyDescent="0.2">
      <c r="A17" s="109">
        <v>11</v>
      </c>
      <c r="B17" s="110" t="s">
        <v>11</v>
      </c>
      <c r="C17" s="111">
        <v>12205000.080000002</v>
      </c>
      <c r="D17" s="111">
        <v>3051250</v>
      </c>
      <c r="E17" s="111">
        <v>3051250</v>
      </c>
      <c r="F17" s="111">
        <v>3051250</v>
      </c>
      <c r="G17" s="111">
        <v>3051250.0800000019</v>
      </c>
      <c r="H17" s="112">
        <v>11660789</v>
      </c>
      <c r="I17" s="112">
        <v>2915197</v>
      </c>
      <c r="J17" s="112">
        <v>2915197</v>
      </c>
      <c r="K17" s="112">
        <v>2915197</v>
      </c>
      <c r="L17" s="112">
        <v>2915198</v>
      </c>
      <c r="M17" s="112">
        <v>544211.08000000194</v>
      </c>
      <c r="N17" s="112">
        <v>136053</v>
      </c>
      <c r="O17" s="112">
        <v>136053</v>
      </c>
      <c r="P17" s="112">
        <v>136053</v>
      </c>
      <c r="Q17" s="112">
        <v>136052.08000000194</v>
      </c>
    </row>
    <row r="18" spans="1:17" x14ac:dyDescent="0.2">
      <c r="A18" s="109">
        <v>12</v>
      </c>
      <c r="B18" s="110" t="s">
        <v>12</v>
      </c>
      <c r="C18" s="111">
        <v>13331640.960000001</v>
      </c>
      <c r="D18" s="111">
        <v>3332910</v>
      </c>
      <c r="E18" s="111">
        <v>3332910</v>
      </c>
      <c r="F18" s="111">
        <v>3332910</v>
      </c>
      <c r="G18" s="111">
        <v>3332910.9600000009</v>
      </c>
      <c r="H18" s="112">
        <v>4535781</v>
      </c>
      <c r="I18" s="112">
        <v>1133945</v>
      </c>
      <c r="J18" s="112">
        <v>1133945</v>
      </c>
      <c r="K18" s="112">
        <v>1133945</v>
      </c>
      <c r="L18" s="112">
        <v>1133946</v>
      </c>
      <c r="M18" s="112">
        <v>8795859.9600000009</v>
      </c>
      <c r="N18" s="112">
        <v>2198965</v>
      </c>
      <c r="O18" s="112">
        <v>2198965</v>
      </c>
      <c r="P18" s="112">
        <v>2198965</v>
      </c>
      <c r="Q18" s="112">
        <v>2198964.9600000009</v>
      </c>
    </row>
    <row r="19" spans="1:17" x14ac:dyDescent="0.2">
      <c r="A19" s="109">
        <v>13</v>
      </c>
      <c r="B19" s="110" t="s">
        <v>13</v>
      </c>
      <c r="C19" s="111">
        <v>13623041.639999999</v>
      </c>
      <c r="D19" s="111">
        <v>3405760</v>
      </c>
      <c r="E19" s="111">
        <v>3405760</v>
      </c>
      <c r="F19" s="111">
        <v>3405760</v>
      </c>
      <c r="G19" s="111">
        <v>3405761.6399999987</v>
      </c>
      <c r="H19" s="112">
        <v>685363</v>
      </c>
      <c r="I19" s="112">
        <v>171341</v>
      </c>
      <c r="J19" s="112">
        <v>171341</v>
      </c>
      <c r="K19" s="112">
        <v>171341</v>
      </c>
      <c r="L19" s="112">
        <v>171340</v>
      </c>
      <c r="M19" s="112">
        <v>12937678.639999999</v>
      </c>
      <c r="N19" s="112">
        <v>3234419</v>
      </c>
      <c r="O19" s="112">
        <v>3234419</v>
      </c>
      <c r="P19" s="112">
        <v>3234419</v>
      </c>
      <c r="Q19" s="112">
        <v>3234421.6399999987</v>
      </c>
    </row>
    <row r="20" spans="1:17" x14ac:dyDescent="0.2">
      <c r="A20" s="109">
        <v>14</v>
      </c>
      <c r="B20" s="110" t="s">
        <v>14</v>
      </c>
      <c r="C20" s="111">
        <v>9334543.6799999997</v>
      </c>
      <c r="D20" s="111">
        <v>2333636</v>
      </c>
      <c r="E20" s="111">
        <v>2333636</v>
      </c>
      <c r="F20" s="111">
        <v>2333636</v>
      </c>
      <c r="G20" s="111">
        <v>2333635.6799999997</v>
      </c>
      <c r="H20" s="112">
        <v>125123</v>
      </c>
      <c r="I20" s="112">
        <v>31281</v>
      </c>
      <c r="J20" s="112">
        <v>31281</v>
      </c>
      <c r="K20" s="112">
        <v>31281</v>
      </c>
      <c r="L20" s="112">
        <v>31280</v>
      </c>
      <c r="M20" s="112">
        <v>9209420.6799999997</v>
      </c>
      <c r="N20" s="112">
        <v>2302355</v>
      </c>
      <c r="O20" s="112">
        <v>2302355</v>
      </c>
      <c r="P20" s="112">
        <v>2302355</v>
      </c>
      <c r="Q20" s="112">
        <v>2302355.6799999997</v>
      </c>
    </row>
    <row r="21" spans="1:17" x14ac:dyDescent="0.2">
      <c r="A21" s="109">
        <v>15</v>
      </c>
      <c r="B21" s="110" t="s">
        <v>15</v>
      </c>
      <c r="C21" s="111">
        <v>15076575.359999999</v>
      </c>
      <c r="D21" s="111">
        <v>3769144</v>
      </c>
      <c r="E21" s="111">
        <v>3769144</v>
      </c>
      <c r="F21" s="111">
        <v>3769144</v>
      </c>
      <c r="G21" s="111">
        <v>3769143.3599999994</v>
      </c>
      <c r="H21" s="112">
        <v>13886252</v>
      </c>
      <c r="I21" s="112">
        <v>3471563</v>
      </c>
      <c r="J21" s="112">
        <v>3471563</v>
      </c>
      <c r="K21" s="112">
        <v>3471563</v>
      </c>
      <c r="L21" s="112">
        <v>3471563</v>
      </c>
      <c r="M21" s="112">
        <v>1190323.3599999994</v>
      </c>
      <c r="N21" s="112">
        <v>297581</v>
      </c>
      <c r="O21" s="112">
        <v>297581</v>
      </c>
      <c r="P21" s="112">
        <v>297581</v>
      </c>
      <c r="Q21" s="112">
        <v>297580.3599999994</v>
      </c>
    </row>
    <row r="22" spans="1:17" x14ac:dyDescent="0.2">
      <c r="A22" s="109">
        <v>16</v>
      </c>
      <c r="B22" s="110" t="s">
        <v>16</v>
      </c>
      <c r="C22" s="111">
        <v>9052274.879999999</v>
      </c>
      <c r="D22" s="111">
        <v>2263069</v>
      </c>
      <c r="E22" s="111">
        <v>2263069</v>
      </c>
      <c r="F22" s="111">
        <v>2263069</v>
      </c>
      <c r="G22" s="111">
        <v>2263067.879999999</v>
      </c>
      <c r="H22" s="112">
        <v>715558</v>
      </c>
      <c r="I22" s="112">
        <v>178890</v>
      </c>
      <c r="J22" s="112">
        <v>178890</v>
      </c>
      <c r="K22" s="112">
        <v>178890</v>
      </c>
      <c r="L22" s="112">
        <v>178888</v>
      </c>
      <c r="M22" s="112">
        <v>8336716.879999999</v>
      </c>
      <c r="N22" s="112">
        <v>2084179</v>
      </c>
      <c r="O22" s="112">
        <v>2084179</v>
      </c>
      <c r="P22" s="112">
        <v>2084179</v>
      </c>
      <c r="Q22" s="112">
        <v>2084179.879999999</v>
      </c>
    </row>
    <row r="23" spans="1:17" x14ac:dyDescent="0.2">
      <c r="A23" s="109">
        <v>17</v>
      </c>
      <c r="B23" s="110" t="s">
        <v>17</v>
      </c>
      <c r="C23" s="111">
        <v>8604831.5999999996</v>
      </c>
      <c r="D23" s="111">
        <v>2151208</v>
      </c>
      <c r="E23" s="111">
        <v>2151208</v>
      </c>
      <c r="F23" s="111">
        <v>2151208</v>
      </c>
      <c r="G23" s="111">
        <v>2151207.5999999996</v>
      </c>
      <c r="H23" s="112">
        <v>83203</v>
      </c>
      <c r="I23" s="112">
        <v>20801</v>
      </c>
      <c r="J23" s="112">
        <v>20801</v>
      </c>
      <c r="K23" s="112">
        <v>20801</v>
      </c>
      <c r="L23" s="112">
        <v>20800</v>
      </c>
      <c r="M23" s="112">
        <v>8521628.5999999996</v>
      </c>
      <c r="N23" s="112">
        <v>2130407</v>
      </c>
      <c r="O23" s="112">
        <v>2130407</v>
      </c>
      <c r="P23" s="112">
        <v>2130407</v>
      </c>
      <c r="Q23" s="112">
        <v>2130407.5999999996</v>
      </c>
    </row>
    <row r="24" spans="1:17" x14ac:dyDescent="0.2">
      <c r="A24" s="109">
        <v>18</v>
      </c>
      <c r="B24" s="110" t="s">
        <v>18</v>
      </c>
      <c r="C24" s="111">
        <v>12548420.640000001</v>
      </c>
      <c r="D24" s="111">
        <v>3137105</v>
      </c>
      <c r="E24" s="111">
        <v>3137105</v>
      </c>
      <c r="F24" s="111">
        <v>3137105</v>
      </c>
      <c r="G24" s="111">
        <v>3137105.6400000006</v>
      </c>
      <c r="H24" s="112">
        <v>1036245</v>
      </c>
      <c r="I24" s="112">
        <v>259061</v>
      </c>
      <c r="J24" s="112">
        <v>259061</v>
      </c>
      <c r="K24" s="112">
        <v>259061</v>
      </c>
      <c r="L24" s="112">
        <v>259062</v>
      </c>
      <c r="M24" s="112">
        <v>11512175.640000001</v>
      </c>
      <c r="N24" s="112">
        <v>2878044</v>
      </c>
      <c r="O24" s="112">
        <v>2878044</v>
      </c>
      <c r="P24" s="112">
        <v>2878044</v>
      </c>
      <c r="Q24" s="112">
        <v>2878043.6400000006</v>
      </c>
    </row>
    <row r="25" spans="1:17" x14ac:dyDescent="0.2">
      <c r="A25" s="109">
        <v>19</v>
      </c>
      <c r="B25" s="110" t="s">
        <v>19</v>
      </c>
      <c r="C25" s="111">
        <v>4684806.72</v>
      </c>
      <c r="D25" s="111">
        <v>1171202</v>
      </c>
      <c r="E25" s="111">
        <v>1171202</v>
      </c>
      <c r="F25" s="111">
        <v>1171202</v>
      </c>
      <c r="G25" s="111">
        <v>1171200.7199999997</v>
      </c>
      <c r="H25" s="112">
        <v>441703</v>
      </c>
      <c r="I25" s="112">
        <v>110426</v>
      </c>
      <c r="J25" s="112">
        <v>110426</v>
      </c>
      <c r="K25" s="112">
        <v>110426</v>
      </c>
      <c r="L25" s="112">
        <v>110425</v>
      </c>
      <c r="M25" s="112">
        <v>4243103.72</v>
      </c>
      <c r="N25" s="112">
        <v>1060776</v>
      </c>
      <c r="O25" s="112">
        <v>1060776</v>
      </c>
      <c r="P25" s="112">
        <v>1060776</v>
      </c>
      <c r="Q25" s="112">
        <v>1060775.7199999997</v>
      </c>
    </row>
    <row r="26" spans="1:17" x14ac:dyDescent="0.2">
      <c r="A26" s="109">
        <v>20</v>
      </c>
      <c r="B26" s="110" t="s">
        <v>20</v>
      </c>
      <c r="C26" s="111">
        <v>0</v>
      </c>
      <c r="D26" s="111">
        <v>0</v>
      </c>
      <c r="E26" s="111">
        <v>0</v>
      </c>
      <c r="F26" s="111">
        <v>0</v>
      </c>
      <c r="G26" s="111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0</v>
      </c>
      <c r="O26" s="112">
        <v>0</v>
      </c>
      <c r="P26" s="112">
        <v>0</v>
      </c>
      <c r="Q26" s="112">
        <v>0</v>
      </c>
    </row>
    <row r="27" spans="1:17" x14ac:dyDescent="0.2">
      <c r="A27" s="109">
        <v>21</v>
      </c>
      <c r="B27" s="110" t="s">
        <v>21</v>
      </c>
      <c r="C27" s="111">
        <v>13330311.600000001</v>
      </c>
      <c r="D27" s="111">
        <v>3332578</v>
      </c>
      <c r="E27" s="111">
        <v>3332578</v>
      </c>
      <c r="F27" s="111">
        <v>3332578</v>
      </c>
      <c r="G27" s="111">
        <v>3332577.6000000015</v>
      </c>
      <c r="H27" s="112">
        <v>1153284</v>
      </c>
      <c r="I27" s="112">
        <v>288321</v>
      </c>
      <c r="J27" s="112">
        <v>288321</v>
      </c>
      <c r="K27" s="112">
        <v>288321</v>
      </c>
      <c r="L27" s="112">
        <v>288321</v>
      </c>
      <c r="M27" s="112">
        <v>12177027.600000001</v>
      </c>
      <c r="N27" s="112">
        <v>3044257</v>
      </c>
      <c r="O27" s="112">
        <v>3044257</v>
      </c>
      <c r="P27" s="112">
        <v>3044257</v>
      </c>
      <c r="Q27" s="112">
        <v>3044256.6000000015</v>
      </c>
    </row>
    <row r="28" spans="1:17" x14ac:dyDescent="0.2">
      <c r="A28" s="109">
        <v>22</v>
      </c>
      <c r="B28" s="110" t="s">
        <v>22</v>
      </c>
      <c r="C28" s="111">
        <v>21704760</v>
      </c>
      <c r="D28" s="111">
        <v>5426190</v>
      </c>
      <c r="E28" s="111">
        <v>5426190</v>
      </c>
      <c r="F28" s="111">
        <v>5426190</v>
      </c>
      <c r="G28" s="111">
        <v>5426190</v>
      </c>
      <c r="H28" s="112">
        <v>3882069</v>
      </c>
      <c r="I28" s="112">
        <v>970517</v>
      </c>
      <c r="J28" s="112">
        <v>970517</v>
      </c>
      <c r="K28" s="112">
        <v>970517</v>
      </c>
      <c r="L28" s="112">
        <v>970518</v>
      </c>
      <c r="M28" s="112">
        <v>17822691</v>
      </c>
      <c r="N28" s="112">
        <v>4455673</v>
      </c>
      <c r="O28" s="112">
        <v>4455673</v>
      </c>
      <c r="P28" s="112">
        <v>4455673</v>
      </c>
      <c r="Q28" s="112">
        <v>4455672</v>
      </c>
    </row>
    <row r="29" spans="1:17" x14ac:dyDescent="0.2">
      <c r="A29" s="109">
        <v>23</v>
      </c>
      <c r="B29" s="110" t="s">
        <v>23</v>
      </c>
      <c r="C29" s="111">
        <v>15729215.039999999</v>
      </c>
      <c r="D29" s="111">
        <v>3932304</v>
      </c>
      <c r="E29" s="111">
        <v>3932304</v>
      </c>
      <c r="F29" s="111">
        <v>3932304</v>
      </c>
      <c r="G29" s="111">
        <v>3932303.0399999991</v>
      </c>
      <c r="H29" s="112">
        <v>1098308</v>
      </c>
      <c r="I29" s="112">
        <v>274577</v>
      </c>
      <c r="J29" s="112">
        <v>274577</v>
      </c>
      <c r="K29" s="112">
        <v>274577</v>
      </c>
      <c r="L29" s="112">
        <v>274577</v>
      </c>
      <c r="M29" s="112">
        <v>14630907.039999999</v>
      </c>
      <c r="N29" s="112">
        <v>3657727</v>
      </c>
      <c r="O29" s="112">
        <v>3657727</v>
      </c>
      <c r="P29" s="112">
        <v>3657727</v>
      </c>
      <c r="Q29" s="112">
        <v>3657726.0399999991</v>
      </c>
    </row>
    <row r="30" spans="1:17" x14ac:dyDescent="0.2">
      <c r="A30" s="109">
        <v>24</v>
      </c>
      <c r="B30" s="110" t="s">
        <v>24</v>
      </c>
      <c r="C30" s="111">
        <v>15494846.399999999</v>
      </c>
      <c r="D30" s="111">
        <v>3873712</v>
      </c>
      <c r="E30" s="111">
        <v>3873712</v>
      </c>
      <c r="F30" s="111">
        <v>3873712</v>
      </c>
      <c r="G30" s="111">
        <v>3873710.3999999985</v>
      </c>
      <c r="H30" s="112">
        <v>1998338</v>
      </c>
      <c r="I30" s="112">
        <v>499585</v>
      </c>
      <c r="J30" s="112">
        <v>499585</v>
      </c>
      <c r="K30" s="112">
        <v>499585</v>
      </c>
      <c r="L30" s="112">
        <v>499583</v>
      </c>
      <c r="M30" s="112">
        <v>13496508.399999999</v>
      </c>
      <c r="N30" s="112">
        <v>3374127</v>
      </c>
      <c r="O30" s="112">
        <v>3374127</v>
      </c>
      <c r="P30" s="112">
        <v>3374127</v>
      </c>
      <c r="Q30" s="112">
        <v>3374127.3999999985</v>
      </c>
    </row>
    <row r="31" spans="1:17" ht="28.5" x14ac:dyDescent="0.2">
      <c r="A31" s="109">
        <v>25</v>
      </c>
      <c r="B31" s="110" t="s">
        <v>68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  <c r="H31" s="112">
        <v>0</v>
      </c>
      <c r="I31" s="112">
        <v>0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  <c r="O31" s="112">
        <v>0</v>
      </c>
      <c r="P31" s="112">
        <v>0</v>
      </c>
      <c r="Q31" s="112">
        <v>0</v>
      </c>
    </row>
    <row r="32" spans="1:17" ht="28.5" x14ac:dyDescent="0.2">
      <c r="A32" s="109">
        <v>26</v>
      </c>
      <c r="B32" s="110" t="s">
        <v>69</v>
      </c>
      <c r="C32" s="111">
        <v>0</v>
      </c>
      <c r="D32" s="111">
        <v>0</v>
      </c>
      <c r="E32" s="111">
        <v>0</v>
      </c>
      <c r="F32" s="111">
        <v>0</v>
      </c>
      <c r="G32" s="111">
        <v>0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  <c r="O32" s="112">
        <v>0</v>
      </c>
      <c r="P32" s="112">
        <v>0</v>
      </c>
      <c r="Q32" s="112">
        <v>0</v>
      </c>
    </row>
    <row r="33" spans="1:17" ht="28.5" x14ac:dyDescent="0.2">
      <c r="A33" s="109">
        <v>27</v>
      </c>
      <c r="B33" s="110" t="s">
        <v>25</v>
      </c>
      <c r="C33" s="111">
        <v>0</v>
      </c>
      <c r="D33" s="111">
        <v>0</v>
      </c>
      <c r="E33" s="111">
        <v>0</v>
      </c>
      <c r="F33" s="111">
        <v>0</v>
      </c>
      <c r="G33" s="111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0</v>
      </c>
      <c r="N33" s="112">
        <v>0</v>
      </c>
      <c r="O33" s="112">
        <v>0</v>
      </c>
      <c r="P33" s="112">
        <v>0</v>
      </c>
      <c r="Q33" s="112">
        <v>0</v>
      </c>
    </row>
    <row r="34" spans="1:17" ht="28.5" x14ac:dyDescent="0.2">
      <c r="A34" s="109">
        <v>28</v>
      </c>
      <c r="B34" s="110" t="s">
        <v>70</v>
      </c>
      <c r="C34" s="111">
        <v>0</v>
      </c>
      <c r="D34" s="111">
        <v>0</v>
      </c>
      <c r="E34" s="111">
        <v>0</v>
      </c>
      <c r="F34" s="111">
        <v>0</v>
      </c>
      <c r="G34" s="111">
        <v>0</v>
      </c>
      <c r="H34" s="112">
        <v>0</v>
      </c>
      <c r="I34" s="112">
        <v>0</v>
      </c>
      <c r="J34" s="112">
        <v>0</v>
      </c>
      <c r="K34" s="112">
        <v>0</v>
      </c>
      <c r="L34" s="112">
        <v>0</v>
      </c>
      <c r="M34" s="112">
        <v>0</v>
      </c>
      <c r="N34" s="112">
        <v>0</v>
      </c>
      <c r="O34" s="112">
        <v>0</v>
      </c>
      <c r="P34" s="112">
        <v>0</v>
      </c>
      <c r="Q34" s="112">
        <v>0</v>
      </c>
    </row>
    <row r="35" spans="1:17" ht="28.5" x14ac:dyDescent="0.2">
      <c r="A35" s="109">
        <v>29</v>
      </c>
      <c r="B35" s="110" t="s">
        <v>71</v>
      </c>
      <c r="C35" s="111">
        <v>0</v>
      </c>
      <c r="D35" s="111">
        <v>0</v>
      </c>
      <c r="E35" s="111">
        <v>0</v>
      </c>
      <c r="F35" s="111">
        <v>0</v>
      </c>
      <c r="G35" s="111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</row>
    <row r="36" spans="1:17" ht="28.5" x14ac:dyDescent="0.2">
      <c r="A36" s="109">
        <v>30</v>
      </c>
      <c r="B36" s="110" t="s">
        <v>26</v>
      </c>
      <c r="C36" s="111">
        <v>0</v>
      </c>
      <c r="D36" s="111">
        <v>0</v>
      </c>
      <c r="E36" s="111">
        <v>0</v>
      </c>
      <c r="F36" s="111">
        <v>0</v>
      </c>
      <c r="G36" s="111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</row>
    <row r="37" spans="1:17" ht="28.5" x14ac:dyDescent="0.2">
      <c r="A37" s="109">
        <v>31</v>
      </c>
      <c r="B37" s="110" t="s">
        <v>27</v>
      </c>
      <c r="C37" s="111">
        <v>0</v>
      </c>
      <c r="D37" s="111">
        <v>0</v>
      </c>
      <c r="E37" s="111">
        <v>0</v>
      </c>
      <c r="F37" s="111">
        <v>0</v>
      </c>
      <c r="G37" s="111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</row>
    <row r="38" spans="1:17" x14ac:dyDescent="0.2">
      <c r="A38" s="109">
        <v>32</v>
      </c>
      <c r="B38" s="110" t="s">
        <v>28</v>
      </c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</row>
    <row r="39" spans="1:17" ht="28.5" x14ac:dyDescent="0.2">
      <c r="A39" s="109">
        <v>33</v>
      </c>
      <c r="B39" s="110" t="s">
        <v>72</v>
      </c>
      <c r="C39" s="111">
        <v>0</v>
      </c>
      <c r="D39" s="111">
        <v>0</v>
      </c>
      <c r="E39" s="111">
        <v>0</v>
      </c>
      <c r="F39" s="111">
        <v>0</v>
      </c>
      <c r="G39" s="111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0</v>
      </c>
      <c r="N39" s="112">
        <v>0</v>
      </c>
      <c r="O39" s="112">
        <v>0</v>
      </c>
      <c r="P39" s="112">
        <v>0</v>
      </c>
      <c r="Q39" s="112">
        <v>0</v>
      </c>
    </row>
    <row r="40" spans="1:17" x14ac:dyDescent="0.2">
      <c r="A40" s="109">
        <v>34</v>
      </c>
      <c r="B40" s="110" t="s">
        <v>29</v>
      </c>
      <c r="C40" s="111">
        <v>0</v>
      </c>
      <c r="D40" s="111">
        <v>0</v>
      </c>
      <c r="E40" s="111">
        <v>0</v>
      </c>
      <c r="F40" s="111">
        <v>0</v>
      </c>
      <c r="G40" s="111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  <c r="O40" s="112">
        <v>0</v>
      </c>
      <c r="P40" s="112">
        <v>0</v>
      </c>
      <c r="Q40" s="112">
        <v>0</v>
      </c>
    </row>
    <row r="41" spans="1:17" ht="28.5" x14ac:dyDescent="0.2">
      <c r="A41" s="109">
        <v>35</v>
      </c>
      <c r="B41" s="110" t="s">
        <v>30</v>
      </c>
      <c r="C41" s="111">
        <v>0</v>
      </c>
      <c r="D41" s="111">
        <v>0</v>
      </c>
      <c r="E41" s="111">
        <v>0</v>
      </c>
      <c r="F41" s="111">
        <v>0</v>
      </c>
      <c r="G41" s="111">
        <v>0</v>
      </c>
      <c r="H41" s="112">
        <v>0</v>
      </c>
      <c r="I41" s="112">
        <v>0</v>
      </c>
      <c r="J41" s="112">
        <v>0</v>
      </c>
      <c r="K41" s="112">
        <v>0</v>
      </c>
      <c r="L41" s="112">
        <v>0</v>
      </c>
      <c r="M41" s="112">
        <v>0</v>
      </c>
      <c r="N41" s="112">
        <v>0</v>
      </c>
      <c r="O41" s="112">
        <v>0</v>
      </c>
      <c r="P41" s="112">
        <v>0</v>
      </c>
      <c r="Q41" s="112">
        <v>0</v>
      </c>
    </row>
    <row r="42" spans="1:17" ht="28.5" x14ac:dyDescent="0.2">
      <c r="A42" s="109">
        <v>36</v>
      </c>
      <c r="B42" s="110" t="s">
        <v>73</v>
      </c>
      <c r="C42" s="111">
        <v>324426928.31999999</v>
      </c>
      <c r="D42" s="111">
        <v>81106732</v>
      </c>
      <c r="E42" s="111">
        <v>81106732</v>
      </c>
      <c r="F42" s="111">
        <v>81106732</v>
      </c>
      <c r="G42" s="111">
        <v>81106732.319999993</v>
      </c>
      <c r="H42" s="112">
        <v>268456395</v>
      </c>
      <c r="I42" s="112">
        <v>67114099</v>
      </c>
      <c r="J42" s="112">
        <v>67114099</v>
      </c>
      <c r="K42" s="112">
        <v>67114099</v>
      </c>
      <c r="L42" s="112">
        <v>67114098</v>
      </c>
      <c r="M42" s="112">
        <v>55970533.319999993</v>
      </c>
      <c r="N42" s="112">
        <v>13992633</v>
      </c>
      <c r="O42" s="112">
        <v>13992633</v>
      </c>
      <c r="P42" s="112">
        <v>13992633</v>
      </c>
      <c r="Q42" s="112">
        <v>13992634.319999993</v>
      </c>
    </row>
    <row r="43" spans="1:17" x14ac:dyDescent="0.2">
      <c r="A43" s="109">
        <v>37</v>
      </c>
      <c r="B43" s="110" t="s">
        <v>31</v>
      </c>
      <c r="C43" s="111">
        <v>0</v>
      </c>
      <c r="D43" s="111">
        <v>0</v>
      </c>
      <c r="E43" s="111">
        <v>0</v>
      </c>
      <c r="F43" s="111">
        <v>0</v>
      </c>
      <c r="G43" s="111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  <c r="O43" s="112">
        <v>0</v>
      </c>
      <c r="P43" s="112">
        <v>0</v>
      </c>
      <c r="Q43" s="112">
        <v>0</v>
      </c>
    </row>
    <row r="44" spans="1:17" x14ac:dyDescent="0.2">
      <c r="A44" s="109">
        <v>38</v>
      </c>
      <c r="B44" s="110" t="s">
        <v>32</v>
      </c>
      <c r="C44" s="111">
        <v>0</v>
      </c>
      <c r="D44" s="111">
        <v>0</v>
      </c>
      <c r="E44" s="111">
        <v>0</v>
      </c>
      <c r="F44" s="111">
        <v>0</v>
      </c>
      <c r="G44" s="111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0</v>
      </c>
      <c r="O44" s="112">
        <v>0</v>
      </c>
      <c r="P44" s="112">
        <v>0</v>
      </c>
      <c r="Q44" s="112">
        <v>0</v>
      </c>
    </row>
    <row r="45" spans="1:17" x14ac:dyDescent="0.2">
      <c r="A45" s="109">
        <v>39</v>
      </c>
      <c r="B45" s="110" t="s">
        <v>33</v>
      </c>
      <c r="C45" s="111">
        <v>0</v>
      </c>
      <c r="D45" s="111">
        <v>0</v>
      </c>
      <c r="E45" s="111">
        <v>0</v>
      </c>
      <c r="F45" s="111">
        <v>0</v>
      </c>
      <c r="G45" s="111">
        <v>0</v>
      </c>
      <c r="H45" s="112">
        <v>0</v>
      </c>
      <c r="I45" s="112">
        <v>0</v>
      </c>
      <c r="J45" s="112">
        <v>0</v>
      </c>
      <c r="K45" s="112">
        <v>0</v>
      </c>
      <c r="L45" s="112">
        <v>0</v>
      </c>
      <c r="M45" s="112">
        <v>0</v>
      </c>
      <c r="N45" s="112">
        <v>0</v>
      </c>
      <c r="O45" s="112">
        <v>0</v>
      </c>
      <c r="P45" s="112">
        <v>0</v>
      </c>
      <c r="Q45" s="112">
        <v>0</v>
      </c>
    </row>
    <row r="46" spans="1:17" x14ac:dyDescent="0.2">
      <c r="A46" s="109">
        <v>40</v>
      </c>
      <c r="B46" s="110" t="s">
        <v>34</v>
      </c>
      <c r="C46" s="111">
        <v>0</v>
      </c>
      <c r="D46" s="111">
        <v>0</v>
      </c>
      <c r="E46" s="111">
        <v>0</v>
      </c>
      <c r="F46" s="111">
        <v>0</v>
      </c>
      <c r="G46" s="111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  <c r="N46" s="112">
        <v>0</v>
      </c>
      <c r="O46" s="112">
        <v>0</v>
      </c>
      <c r="P46" s="112">
        <v>0</v>
      </c>
      <c r="Q46" s="112">
        <v>0</v>
      </c>
    </row>
    <row r="47" spans="1:17" ht="28.5" x14ac:dyDescent="0.2">
      <c r="A47" s="109">
        <v>41</v>
      </c>
      <c r="B47" s="110" t="s">
        <v>35</v>
      </c>
      <c r="C47" s="111">
        <v>0</v>
      </c>
      <c r="D47" s="111">
        <v>0</v>
      </c>
      <c r="E47" s="111">
        <v>0</v>
      </c>
      <c r="F47" s="111">
        <v>0</v>
      </c>
      <c r="G47" s="111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0</v>
      </c>
      <c r="M47" s="112">
        <v>0</v>
      </c>
      <c r="N47" s="112">
        <v>0</v>
      </c>
      <c r="O47" s="112">
        <v>0</v>
      </c>
      <c r="P47" s="112">
        <v>0</v>
      </c>
      <c r="Q47" s="112">
        <v>0</v>
      </c>
    </row>
    <row r="48" spans="1:17" ht="28.5" x14ac:dyDescent="0.2">
      <c r="A48" s="109">
        <v>42</v>
      </c>
      <c r="B48" s="110" t="s">
        <v>36</v>
      </c>
      <c r="C48" s="111">
        <v>0</v>
      </c>
      <c r="D48" s="111">
        <v>0</v>
      </c>
      <c r="E48" s="111">
        <v>0</v>
      </c>
      <c r="F48" s="111">
        <v>0</v>
      </c>
      <c r="G48" s="111">
        <v>0</v>
      </c>
      <c r="H48" s="112">
        <v>0</v>
      </c>
      <c r="I48" s="112">
        <v>0</v>
      </c>
      <c r="J48" s="112">
        <v>0</v>
      </c>
      <c r="K48" s="112">
        <v>0</v>
      </c>
      <c r="L48" s="112">
        <v>0</v>
      </c>
      <c r="M48" s="112">
        <v>0</v>
      </c>
      <c r="N48" s="112">
        <v>0</v>
      </c>
      <c r="O48" s="112">
        <v>0</v>
      </c>
      <c r="P48" s="112">
        <v>0</v>
      </c>
      <c r="Q48" s="112">
        <v>0</v>
      </c>
    </row>
    <row r="49" spans="1:17" x14ac:dyDescent="0.2">
      <c r="A49" s="109">
        <v>43</v>
      </c>
      <c r="B49" s="110" t="s">
        <v>37</v>
      </c>
      <c r="C49" s="111">
        <v>0</v>
      </c>
      <c r="D49" s="111">
        <v>0</v>
      </c>
      <c r="E49" s="111">
        <v>0</v>
      </c>
      <c r="F49" s="111">
        <v>0</v>
      </c>
      <c r="G49" s="111">
        <v>0</v>
      </c>
      <c r="H49" s="112">
        <v>0</v>
      </c>
      <c r="I49" s="112">
        <v>0</v>
      </c>
      <c r="J49" s="112">
        <v>0</v>
      </c>
      <c r="K49" s="112">
        <v>0</v>
      </c>
      <c r="L49" s="112">
        <v>0</v>
      </c>
      <c r="M49" s="112">
        <v>0</v>
      </c>
      <c r="N49" s="112">
        <v>0</v>
      </c>
      <c r="O49" s="112">
        <v>0</v>
      </c>
      <c r="P49" s="112">
        <v>0</v>
      </c>
      <c r="Q49" s="112">
        <v>0</v>
      </c>
    </row>
    <row r="50" spans="1:17" ht="28.5" x14ac:dyDescent="0.2">
      <c r="A50" s="109">
        <v>44</v>
      </c>
      <c r="B50" s="110" t="s">
        <v>38</v>
      </c>
      <c r="C50" s="111">
        <v>80901313.920000002</v>
      </c>
      <c r="D50" s="111">
        <v>20225328</v>
      </c>
      <c r="E50" s="111">
        <v>20225328</v>
      </c>
      <c r="F50" s="111">
        <v>20225328</v>
      </c>
      <c r="G50" s="111">
        <v>20225329.920000002</v>
      </c>
      <c r="H50" s="112">
        <v>34826513</v>
      </c>
      <c r="I50" s="112">
        <v>8706628</v>
      </c>
      <c r="J50" s="112">
        <v>8706628</v>
      </c>
      <c r="K50" s="112">
        <v>8706628</v>
      </c>
      <c r="L50" s="112">
        <v>8706629</v>
      </c>
      <c r="M50" s="112">
        <v>46074800.920000002</v>
      </c>
      <c r="N50" s="112">
        <v>11518700</v>
      </c>
      <c r="O50" s="112">
        <v>11518700</v>
      </c>
      <c r="P50" s="112">
        <v>11518700</v>
      </c>
      <c r="Q50" s="112">
        <v>11518700.920000002</v>
      </c>
    </row>
    <row r="51" spans="1:17" x14ac:dyDescent="0.2">
      <c r="A51" s="109">
        <v>45</v>
      </c>
      <c r="B51" s="110" t="s">
        <v>74</v>
      </c>
      <c r="C51" s="111">
        <v>0</v>
      </c>
      <c r="D51" s="111">
        <v>0</v>
      </c>
      <c r="E51" s="111">
        <v>0</v>
      </c>
      <c r="F51" s="111">
        <v>0</v>
      </c>
      <c r="G51" s="111">
        <v>0</v>
      </c>
      <c r="H51" s="112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2">
        <v>0</v>
      </c>
      <c r="O51" s="112">
        <v>0</v>
      </c>
      <c r="P51" s="112">
        <v>0</v>
      </c>
      <c r="Q51" s="112">
        <v>0</v>
      </c>
    </row>
    <row r="52" spans="1:17" x14ac:dyDescent="0.2">
      <c r="A52" s="109">
        <v>46</v>
      </c>
      <c r="B52" s="110" t="s">
        <v>75</v>
      </c>
      <c r="C52" s="111">
        <v>0</v>
      </c>
      <c r="D52" s="111">
        <v>0</v>
      </c>
      <c r="E52" s="111">
        <v>0</v>
      </c>
      <c r="F52" s="111">
        <v>0</v>
      </c>
      <c r="G52" s="111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0</v>
      </c>
      <c r="P52" s="112">
        <v>0</v>
      </c>
      <c r="Q52" s="112">
        <v>0</v>
      </c>
    </row>
    <row r="53" spans="1:17" x14ac:dyDescent="0.2">
      <c r="A53" s="109">
        <v>47</v>
      </c>
      <c r="B53" s="110" t="s">
        <v>39</v>
      </c>
      <c r="C53" s="111">
        <v>0</v>
      </c>
      <c r="D53" s="111">
        <v>0</v>
      </c>
      <c r="E53" s="111">
        <v>0</v>
      </c>
      <c r="F53" s="111">
        <v>0</v>
      </c>
      <c r="G53" s="111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</row>
    <row r="54" spans="1:17" x14ac:dyDescent="0.2">
      <c r="A54" s="109">
        <v>48</v>
      </c>
      <c r="B54" s="110" t="s">
        <v>40</v>
      </c>
      <c r="C54" s="111">
        <v>0</v>
      </c>
      <c r="D54" s="111">
        <v>0</v>
      </c>
      <c r="E54" s="111">
        <v>0</v>
      </c>
      <c r="F54" s="111">
        <v>0</v>
      </c>
      <c r="G54" s="111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  <c r="N54" s="112">
        <v>0</v>
      </c>
      <c r="O54" s="112">
        <v>0</v>
      </c>
      <c r="P54" s="112">
        <v>0</v>
      </c>
      <c r="Q54" s="112">
        <v>0</v>
      </c>
    </row>
    <row r="55" spans="1:17" x14ac:dyDescent="0.2">
      <c r="A55" s="109">
        <v>49</v>
      </c>
      <c r="B55" s="110" t="s">
        <v>76</v>
      </c>
      <c r="C55" s="111">
        <v>0</v>
      </c>
      <c r="D55" s="111">
        <v>0</v>
      </c>
      <c r="E55" s="111">
        <v>0</v>
      </c>
      <c r="F55" s="111">
        <v>0</v>
      </c>
      <c r="G55" s="111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  <c r="N55" s="112">
        <v>0</v>
      </c>
      <c r="O55" s="112">
        <v>0</v>
      </c>
      <c r="P55" s="112">
        <v>0</v>
      </c>
      <c r="Q55" s="112">
        <v>0</v>
      </c>
    </row>
    <row r="56" spans="1:17" x14ac:dyDescent="0.2">
      <c r="A56" s="109">
        <v>50</v>
      </c>
      <c r="B56" s="110" t="s">
        <v>41</v>
      </c>
      <c r="C56" s="111">
        <v>0</v>
      </c>
      <c r="D56" s="111">
        <v>0</v>
      </c>
      <c r="E56" s="111">
        <v>0</v>
      </c>
      <c r="F56" s="111">
        <v>0</v>
      </c>
      <c r="G56" s="111">
        <v>0</v>
      </c>
      <c r="H56" s="112">
        <v>0</v>
      </c>
      <c r="I56" s="112">
        <v>0</v>
      </c>
      <c r="J56" s="112">
        <v>0</v>
      </c>
      <c r="K56" s="112">
        <v>0</v>
      </c>
      <c r="L56" s="112">
        <v>0</v>
      </c>
      <c r="M56" s="112">
        <v>0</v>
      </c>
      <c r="N56" s="112">
        <v>0</v>
      </c>
      <c r="O56" s="112">
        <v>0</v>
      </c>
      <c r="P56" s="112">
        <v>0</v>
      </c>
      <c r="Q56" s="112">
        <v>0</v>
      </c>
    </row>
    <row r="57" spans="1:17" x14ac:dyDescent="0.2">
      <c r="A57" s="109">
        <v>51</v>
      </c>
      <c r="B57" s="110" t="s">
        <v>42</v>
      </c>
      <c r="C57" s="111">
        <v>0</v>
      </c>
      <c r="D57" s="111">
        <v>0</v>
      </c>
      <c r="E57" s="111">
        <v>0</v>
      </c>
      <c r="F57" s="111">
        <v>0</v>
      </c>
      <c r="G57" s="111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 s="112">
        <v>0</v>
      </c>
      <c r="Q57" s="112">
        <v>0</v>
      </c>
    </row>
    <row r="58" spans="1:17" x14ac:dyDescent="0.2">
      <c r="A58" s="109">
        <v>52</v>
      </c>
      <c r="B58" s="110" t="s">
        <v>43</v>
      </c>
      <c r="C58" s="111">
        <v>0</v>
      </c>
      <c r="D58" s="111">
        <v>0</v>
      </c>
      <c r="E58" s="111">
        <v>0</v>
      </c>
      <c r="F58" s="111">
        <v>0</v>
      </c>
      <c r="G58" s="111">
        <v>0</v>
      </c>
      <c r="H58" s="112">
        <v>0</v>
      </c>
      <c r="I58" s="112">
        <v>0</v>
      </c>
      <c r="J58" s="112">
        <v>0</v>
      </c>
      <c r="K58" s="112">
        <v>0</v>
      </c>
      <c r="L58" s="112">
        <v>0</v>
      </c>
      <c r="M58" s="112">
        <v>0</v>
      </c>
      <c r="N58" s="112">
        <v>0</v>
      </c>
      <c r="O58" s="112">
        <v>0</v>
      </c>
      <c r="P58" s="112">
        <v>0</v>
      </c>
      <c r="Q58" s="112">
        <v>0</v>
      </c>
    </row>
    <row r="59" spans="1:17" x14ac:dyDescent="0.2">
      <c r="A59" s="109">
        <v>53</v>
      </c>
      <c r="B59" s="110" t="s">
        <v>44</v>
      </c>
      <c r="C59" s="111">
        <v>0</v>
      </c>
      <c r="D59" s="111">
        <v>0</v>
      </c>
      <c r="E59" s="111">
        <v>0</v>
      </c>
      <c r="F59" s="111">
        <v>0</v>
      </c>
      <c r="G59" s="111">
        <v>0</v>
      </c>
      <c r="H59" s="112">
        <v>0</v>
      </c>
      <c r="I59" s="112">
        <v>0</v>
      </c>
      <c r="J59" s="112">
        <v>0</v>
      </c>
      <c r="K59" s="112">
        <v>0</v>
      </c>
      <c r="L59" s="112">
        <v>0</v>
      </c>
      <c r="M59" s="112">
        <v>0</v>
      </c>
      <c r="N59" s="112">
        <v>0</v>
      </c>
      <c r="O59" s="112">
        <v>0</v>
      </c>
      <c r="P59" s="112">
        <v>0</v>
      </c>
      <c r="Q59" s="112">
        <v>0</v>
      </c>
    </row>
    <row r="60" spans="1:17" x14ac:dyDescent="0.2">
      <c r="A60" s="109">
        <v>54</v>
      </c>
      <c r="B60" s="113" t="s">
        <v>77</v>
      </c>
      <c r="C60" s="111">
        <v>0</v>
      </c>
      <c r="D60" s="111">
        <v>0</v>
      </c>
      <c r="E60" s="111">
        <v>0</v>
      </c>
      <c r="F60" s="111">
        <v>0</v>
      </c>
      <c r="G60" s="111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  <c r="N60" s="112">
        <v>0</v>
      </c>
      <c r="O60" s="112">
        <v>0</v>
      </c>
      <c r="P60" s="112">
        <v>0</v>
      </c>
      <c r="Q60" s="112">
        <v>0</v>
      </c>
    </row>
    <row r="61" spans="1:17" x14ac:dyDescent="0.2">
      <c r="A61" s="109">
        <v>55</v>
      </c>
      <c r="B61" s="110" t="s">
        <v>46</v>
      </c>
      <c r="C61" s="111">
        <v>0</v>
      </c>
      <c r="D61" s="111">
        <v>0</v>
      </c>
      <c r="E61" s="111">
        <v>0</v>
      </c>
      <c r="F61" s="111">
        <v>0</v>
      </c>
      <c r="G61" s="111">
        <v>0</v>
      </c>
      <c r="H61" s="112">
        <v>0</v>
      </c>
      <c r="I61" s="112">
        <v>0</v>
      </c>
      <c r="J61" s="112">
        <v>0</v>
      </c>
      <c r="K61" s="112">
        <v>0</v>
      </c>
      <c r="L61" s="112">
        <v>0</v>
      </c>
      <c r="M61" s="112">
        <v>0</v>
      </c>
      <c r="N61" s="112">
        <v>0</v>
      </c>
      <c r="O61" s="112">
        <v>0</v>
      </c>
      <c r="P61" s="112">
        <v>0</v>
      </c>
      <c r="Q61" s="112">
        <v>0</v>
      </c>
    </row>
    <row r="62" spans="1:17" x14ac:dyDescent="0.2">
      <c r="A62" s="109">
        <v>56</v>
      </c>
      <c r="B62" s="113" t="s">
        <v>48</v>
      </c>
      <c r="C62" s="111">
        <v>0</v>
      </c>
      <c r="D62" s="111">
        <v>0</v>
      </c>
      <c r="E62" s="111">
        <v>0</v>
      </c>
      <c r="F62" s="111">
        <v>0</v>
      </c>
      <c r="G62" s="111">
        <v>0</v>
      </c>
      <c r="H62" s="112">
        <v>0</v>
      </c>
      <c r="I62" s="112">
        <v>0</v>
      </c>
      <c r="J62" s="112">
        <v>0</v>
      </c>
      <c r="K62" s="112">
        <v>0</v>
      </c>
      <c r="L62" s="112">
        <v>0</v>
      </c>
      <c r="M62" s="112">
        <v>0</v>
      </c>
      <c r="N62" s="112">
        <v>0</v>
      </c>
      <c r="O62" s="112">
        <v>0</v>
      </c>
      <c r="P62" s="112">
        <v>0</v>
      </c>
      <c r="Q62" s="112">
        <v>0</v>
      </c>
    </row>
    <row r="63" spans="1:17" x14ac:dyDescent="0.2">
      <c r="A63" s="109">
        <v>57</v>
      </c>
      <c r="B63" s="113" t="s">
        <v>51</v>
      </c>
      <c r="C63" s="111">
        <v>0</v>
      </c>
      <c r="D63" s="111">
        <v>0</v>
      </c>
      <c r="E63" s="111">
        <v>0</v>
      </c>
      <c r="F63" s="111">
        <v>0</v>
      </c>
      <c r="G63" s="111">
        <v>0</v>
      </c>
      <c r="H63" s="112">
        <v>0</v>
      </c>
      <c r="I63" s="112">
        <v>0</v>
      </c>
      <c r="J63" s="112">
        <v>0</v>
      </c>
      <c r="K63" s="112">
        <v>0</v>
      </c>
      <c r="L63" s="112">
        <v>0</v>
      </c>
      <c r="M63" s="112">
        <v>0</v>
      </c>
      <c r="N63" s="112">
        <v>0</v>
      </c>
      <c r="O63" s="112">
        <v>0</v>
      </c>
      <c r="P63" s="112">
        <v>0</v>
      </c>
      <c r="Q63" s="112">
        <v>0</v>
      </c>
    </row>
    <row r="64" spans="1:17" x14ac:dyDescent="0.2">
      <c r="A64" s="109">
        <v>58</v>
      </c>
      <c r="B64" s="113" t="s">
        <v>53</v>
      </c>
      <c r="C64" s="111">
        <v>0</v>
      </c>
      <c r="D64" s="111">
        <v>0</v>
      </c>
      <c r="E64" s="111">
        <v>0</v>
      </c>
      <c r="F64" s="111">
        <v>0</v>
      </c>
      <c r="G64" s="111">
        <v>0</v>
      </c>
      <c r="H64" s="112">
        <v>0</v>
      </c>
      <c r="I64" s="112">
        <v>0</v>
      </c>
      <c r="J64" s="112">
        <v>0</v>
      </c>
      <c r="K64" s="112">
        <v>0</v>
      </c>
      <c r="L64" s="112">
        <v>0</v>
      </c>
      <c r="M64" s="112">
        <v>0</v>
      </c>
      <c r="N64" s="112">
        <v>0</v>
      </c>
      <c r="O64" s="112">
        <v>0</v>
      </c>
      <c r="P64" s="112">
        <v>0</v>
      </c>
      <c r="Q64" s="112">
        <v>0</v>
      </c>
    </row>
    <row r="65" spans="1:17" x14ac:dyDescent="0.2">
      <c r="A65" s="109">
        <v>59</v>
      </c>
      <c r="B65" s="113" t="s">
        <v>47</v>
      </c>
      <c r="C65" s="111">
        <v>0</v>
      </c>
      <c r="D65" s="111">
        <v>0</v>
      </c>
      <c r="E65" s="111">
        <v>0</v>
      </c>
      <c r="F65" s="111">
        <v>0</v>
      </c>
      <c r="G65" s="111">
        <v>0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v>0</v>
      </c>
    </row>
    <row r="66" spans="1:17" x14ac:dyDescent="0.2">
      <c r="A66" s="109">
        <v>60</v>
      </c>
      <c r="B66" s="110" t="s">
        <v>45</v>
      </c>
      <c r="C66" s="111">
        <v>0</v>
      </c>
      <c r="D66" s="111">
        <v>0</v>
      </c>
      <c r="E66" s="111">
        <v>0</v>
      </c>
      <c r="F66" s="111">
        <v>0</v>
      </c>
      <c r="G66" s="111">
        <v>0</v>
      </c>
      <c r="H66" s="112">
        <v>0</v>
      </c>
      <c r="I66" s="112">
        <v>0</v>
      </c>
      <c r="J66" s="112">
        <v>0</v>
      </c>
      <c r="K66" s="112">
        <v>0</v>
      </c>
      <c r="L66" s="112">
        <v>0</v>
      </c>
      <c r="M66" s="112">
        <v>0</v>
      </c>
      <c r="N66" s="112">
        <v>0</v>
      </c>
      <c r="O66" s="112">
        <v>0</v>
      </c>
      <c r="P66" s="112">
        <v>0</v>
      </c>
      <c r="Q66" s="112">
        <v>0</v>
      </c>
    </row>
    <row r="67" spans="1:17" x14ac:dyDescent="0.2">
      <c r="A67" s="109">
        <v>61</v>
      </c>
      <c r="B67" s="113" t="s">
        <v>49</v>
      </c>
      <c r="C67" s="111">
        <v>0</v>
      </c>
      <c r="D67" s="111">
        <v>0</v>
      </c>
      <c r="E67" s="111">
        <v>0</v>
      </c>
      <c r="F67" s="111">
        <v>0</v>
      </c>
      <c r="G67" s="111">
        <v>0</v>
      </c>
      <c r="H67" s="112">
        <v>0</v>
      </c>
      <c r="I67" s="112">
        <v>0</v>
      </c>
      <c r="J67" s="112">
        <v>0</v>
      </c>
      <c r="K67" s="112">
        <v>0</v>
      </c>
      <c r="L67" s="112">
        <v>0</v>
      </c>
      <c r="M67" s="112">
        <v>0</v>
      </c>
      <c r="N67" s="112">
        <v>0</v>
      </c>
      <c r="O67" s="112">
        <v>0</v>
      </c>
      <c r="P67" s="112">
        <v>0</v>
      </c>
      <c r="Q67" s="112">
        <v>0</v>
      </c>
    </row>
    <row r="68" spans="1:17" x14ac:dyDescent="0.2">
      <c r="A68" s="109">
        <v>62</v>
      </c>
      <c r="B68" s="113" t="s">
        <v>50</v>
      </c>
      <c r="C68" s="111">
        <v>0</v>
      </c>
      <c r="D68" s="111">
        <v>0</v>
      </c>
      <c r="E68" s="111">
        <v>0</v>
      </c>
      <c r="F68" s="111">
        <v>0</v>
      </c>
      <c r="G68" s="111">
        <v>0</v>
      </c>
      <c r="H68" s="112">
        <v>0</v>
      </c>
      <c r="I68" s="112">
        <v>0</v>
      </c>
      <c r="J68" s="112">
        <v>0</v>
      </c>
      <c r="K68" s="112">
        <v>0</v>
      </c>
      <c r="L68" s="112">
        <v>0</v>
      </c>
      <c r="M68" s="112">
        <v>0</v>
      </c>
      <c r="N68" s="112">
        <v>0</v>
      </c>
      <c r="O68" s="112">
        <v>0</v>
      </c>
      <c r="P68" s="112">
        <v>0</v>
      </c>
      <c r="Q68" s="112">
        <v>0</v>
      </c>
    </row>
    <row r="69" spans="1:17" x14ac:dyDescent="0.2">
      <c r="A69" s="109">
        <v>63</v>
      </c>
      <c r="B69" s="113" t="s">
        <v>52</v>
      </c>
      <c r="C69" s="111">
        <v>0</v>
      </c>
      <c r="D69" s="111">
        <v>0</v>
      </c>
      <c r="E69" s="111">
        <v>0</v>
      </c>
      <c r="F69" s="111">
        <v>0</v>
      </c>
      <c r="G69" s="111">
        <v>0</v>
      </c>
      <c r="H69" s="112">
        <v>0</v>
      </c>
      <c r="I69" s="112">
        <v>0</v>
      </c>
      <c r="J69" s="112">
        <v>0</v>
      </c>
      <c r="K69" s="112">
        <v>0</v>
      </c>
      <c r="L69" s="112">
        <v>0</v>
      </c>
      <c r="M69" s="112">
        <v>0</v>
      </c>
      <c r="N69" s="112">
        <v>0</v>
      </c>
      <c r="O69" s="112">
        <v>0</v>
      </c>
      <c r="P69" s="112">
        <v>0</v>
      </c>
      <c r="Q69" s="112">
        <v>0</v>
      </c>
    </row>
    <row r="70" spans="1:17" x14ac:dyDescent="0.2">
      <c r="A70" s="109">
        <v>64</v>
      </c>
      <c r="B70" s="113" t="s">
        <v>54</v>
      </c>
      <c r="C70" s="114">
        <v>0</v>
      </c>
      <c r="D70" s="111">
        <v>0</v>
      </c>
      <c r="E70" s="111">
        <v>0</v>
      </c>
      <c r="F70" s="111">
        <v>0</v>
      </c>
      <c r="G70" s="111">
        <v>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  <c r="N70" s="112">
        <v>0</v>
      </c>
      <c r="O70" s="112">
        <v>0</v>
      </c>
      <c r="P70" s="112">
        <v>0</v>
      </c>
      <c r="Q70" s="112">
        <v>0</v>
      </c>
    </row>
    <row r="71" spans="1:17" ht="42.75" x14ac:dyDescent="0.2">
      <c r="A71" s="109">
        <v>65</v>
      </c>
      <c r="B71" s="113" t="s">
        <v>56</v>
      </c>
      <c r="C71" s="114">
        <v>0</v>
      </c>
      <c r="D71" s="111">
        <v>0</v>
      </c>
      <c r="E71" s="111">
        <v>0</v>
      </c>
      <c r="F71" s="111">
        <v>0</v>
      </c>
      <c r="G71" s="111">
        <v>0</v>
      </c>
      <c r="H71" s="112">
        <v>0</v>
      </c>
      <c r="I71" s="112">
        <v>0</v>
      </c>
      <c r="J71" s="112">
        <v>0</v>
      </c>
      <c r="K71" s="112">
        <v>0</v>
      </c>
      <c r="L71" s="112">
        <v>0</v>
      </c>
      <c r="M71" s="112">
        <v>0</v>
      </c>
      <c r="N71" s="112">
        <v>0</v>
      </c>
      <c r="O71" s="112">
        <v>0</v>
      </c>
      <c r="P71" s="112">
        <v>0</v>
      </c>
      <c r="Q71" s="112">
        <v>0</v>
      </c>
    </row>
    <row r="72" spans="1:17" x14ac:dyDescent="0.2">
      <c r="A72" s="109">
        <v>66</v>
      </c>
      <c r="B72" s="113" t="s">
        <v>78</v>
      </c>
      <c r="C72" s="114">
        <v>0</v>
      </c>
      <c r="D72" s="111">
        <v>0</v>
      </c>
      <c r="E72" s="111">
        <v>0</v>
      </c>
      <c r="F72" s="111">
        <v>0</v>
      </c>
      <c r="G72" s="111">
        <v>0</v>
      </c>
      <c r="H72" s="112">
        <v>0</v>
      </c>
      <c r="I72" s="112">
        <v>0</v>
      </c>
      <c r="J72" s="112">
        <v>0</v>
      </c>
      <c r="K72" s="112">
        <v>0</v>
      </c>
      <c r="L72" s="112">
        <v>0</v>
      </c>
      <c r="M72" s="112">
        <v>0</v>
      </c>
      <c r="N72" s="112">
        <v>0</v>
      </c>
      <c r="O72" s="112">
        <v>0</v>
      </c>
      <c r="P72" s="112">
        <v>0</v>
      </c>
      <c r="Q72" s="112">
        <v>0</v>
      </c>
    </row>
    <row r="73" spans="1:17" x14ac:dyDescent="0.2">
      <c r="A73" s="109">
        <v>67</v>
      </c>
      <c r="B73" s="113" t="s">
        <v>58</v>
      </c>
      <c r="C73" s="114">
        <v>0</v>
      </c>
      <c r="D73" s="111">
        <v>0</v>
      </c>
      <c r="E73" s="111">
        <v>0</v>
      </c>
      <c r="F73" s="111">
        <v>0</v>
      </c>
      <c r="G73" s="111">
        <v>0</v>
      </c>
      <c r="H73" s="112">
        <v>0</v>
      </c>
      <c r="I73" s="112">
        <v>0</v>
      </c>
      <c r="J73" s="112">
        <v>0</v>
      </c>
      <c r="K73" s="112">
        <v>0</v>
      </c>
      <c r="L73" s="112">
        <v>0</v>
      </c>
      <c r="M73" s="112">
        <v>0</v>
      </c>
      <c r="N73" s="112">
        <v>0</v>
      </c>
      <c r="O73" s="112">
        <v>0</v>
      </c>
      <c r="P73" s="112">
        <v>0</v>
      </c>
      <c r="Q73" s="112">
        <v>0</v>
      </c>
    </row>
    <row r="74" spans="1:17" x14ac:dyDescent="0.2">
      <c r="A74" s="109">
        <v>68</v>
      </c>
      <c r="B74" s="113" t="s">
        <v>60</v>
      </c>
      <c r="C74" s="114">
        <v>0</v>
      </c>
      <c r="D74" s="111">
        <v>0</v>
      </c>
      <c r="E74" s="111">
        <v>0</v>
      </c>
      <c r="F74" s="111">
        <v>0</v>
      </c>
      <c r="G74" s="111">
        <v>0</v>
      </c>
      <c r="H74" s="112">
        <v>0</v>
      </c>
      <c r="I74" s="112">
        <v>0</v>
      </c>
      <c r="J74" s="112">
        <v>0</v>
      </c>
      <c r="K74" s="112">
        <v>0</v>
      </c>
      <c r="L74" s="112">
        <v>0</v>
      </c>
      <c r="M74" s="112">
        <v>0</v>
      </c>
      <c r="N74" s="112">
        <v>0</v>
      </c>
      <c r="O74" s="112">
        <v>0</v>
      </c>
      <c r="P74" s="112">
        <v>0</v>
      </c>
      <c r="Q74" s="112">
        <v>0</v>
      </c>
    </row>
    <row r="75" spans="1:17" x14ac:dyDescent="0.2">
      <c r="A75" s="109">
        <v>69</v>
      </c>
      <c r="B75" s="113" t="s">
        <v>61</v>
      </c>
      <c r="C75" s="114">
        <v>0</v>
      </c>
      <c r="D75" s="111">
        <v>0</v>
      </c>
      <c r="E75" s="111">
        <v>0</v>
      </c>
      <c r="F75" s="111">
        <v>0</v>
      </c>
      <c r="G75" s="111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0</v>
      </c>
      <c r="O75" s="112">
        <v>0</v>
      </c>
      <c r="P75" s="112">
        <v>0</v>
      </c>
      <c r="Q75" s="112">
        <v>0</v>
      </c>
    </row>
    <row r="76" spans="1:17" x14ac:dyDescent="0.2">
      <c r="A76" s="109">
        <v>70</v>
      </c>
      <c r="B76" s="113" t="s">
        <v>63</v>
      </c>
      <c r="C76" s="114">
        <v>0</v>
      </c>
      <c r="D76" s="111">
        <v>0</v>
      </c>
      <c r="E76" s="111">
        <v>0</v>
      </c>
      <c r="F76" s="111">
        <v>0</v>
      </c>
      <c r="G76" s="111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0</v>
      </c>
      <c r="O76" s="112">
        <v>0</v>
      </c>
      <c r="P76" s="112">
        <v>0</v>
      </c>
      <c r="Q76" s="112">
        <v>0</v>
      </c>
    </row>
    <row r="77" spans="1:17" x14ac:dyDescent="0.2">
      <c r="A77" s="109">
        <v>71</v>
      </c>
      <c r="B77" s="113" t="s">
        <v>64</v>
      </c>
      <c r="C77" s="114">
        <v>0</v>
      </c>
      <c r="D77" s="111">
        <v>0</v>
      </c>
      <c r="E77" s="111">
        <v>0</v>
      </c>
      <c r="F77" s="111">
        <v>0</v>
      </c>
      <c r="G77" s="111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0</v>
      </c>
      <c r="N77" s="112">
        <v>0</v>
      </c>
      <c r="O77" s="112">
        <v>0</v>
      </c>
      <c r="P77" s="112">
        <v>0</v>
      </c>
      <c r="Q77" s="112">
        <v>0</v>
      </c>
    </row>
    <row r="78" spans="1:17" x14ac:dyDescent="0.2">
      <c r="A78" s="109">
        <v>72</v>
      </c>
      <c r="B78" s="110" t="s">
        <v>79</v>
      </c>
      <c r="C78" s="111">
        <v>0</v>
      </c>
      <c r="D78" s="111">
        <v>0</v>
      </c>
      <c r="E78" s="111">
        <v>0</v>
      </c>
      <c r="F78" s="111">
        <v>0</v>
      </c>
      <c r="G78" s="111">
        <v>0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  <c r="N78" s="112">
        <v>0</v>
      </c>
      <c r="O78" s="112">
        <v>0</v>
      </c>
      <c r="P78" s="112">
        <v>0</v>
      </c>
      <c r="Q78" s="112">
        <v>0</v>
      </c>
    </row>
    <row r="79" spans="1:17" x14ac:dyDescent="0.2">
      <c r="A79" s="109">
        <v>73</v>
      </c>
      <c r="B79" s="113" t="s">
        <v>55</v>
      </c>
      <c r="C79" s="114">
        <v>0</v>
      </c>
      <c r="D79" s="111">
        <v>0</v>
      </c>
      <c r="E79" s="111">
        <v>0</v>
      </c>
      <c r="F79" s="111">
        <v>0</v>
      </c>
      <c r="G79" s="111">
        <v>0</v>
      </c>
      <c r="H79" s="112">
        <v>0</v>
      </c>
      <c r="I79" s="112">
        <v>0</v>
      </c>
      <c r="J79" s="112">
        <v>0</v>
      </c>
      <c r="K79" s="112">
        <v>0</v>
      </c>
      <c r="L79" s="112">
        <v>0</v>
      </c>
      <c r="M79" s="112">
        <v>0</v>
      </c>
      <c r="N79" s="112">
        <v>0</v>
      </c>
      <c r="O79" s="112">
        <v>0</v>
      </c>
      <c r="P79" s="112">
        <v>0</v>
      </c>
      <c r="Q79" s="112">
        <v>0</v>
      </c>
    </row>
    <row r="80" spans="1:17" x14ac:dyDescent="0.2">
      <c r="A80" s="109">
        <v>74</v>
      </c>
      <c r="B80" s="113" t="s">
        <v>57</v>
      </c>
      <c r="C80" s="114">
        <v>0</v>
      </c>
      <c r="D80" s="111">
        <v>0</v>
      </c>
      <c r="E80" s="111">
        <v>0</v>
      </c>
      <c r="F80" s="111">
        <v>0</v>
      </c>
      <c r="G80" s="111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</row>
    <row r="81" spans="1:17" ht="28.5" x14ac:dyDescent="0.2">
      <c r="A81" s="109">
        <v>75</v>
      </c>
      <c r="B81" s="113" t="s">
        <v>62</v>
      </c>
      <c r="C81" s="114">
        <v>0</v>
      </c>
      <c r="D81" s="111">
        <v>0</v>
      </c>
      <c r="E81" s="111">
        <v>0</v>
      </c>
      <c r="F81" s="111">
        <v>0</v>
      </c>
      <c r="G81" s="111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</row>
    <row r="82" spans="1:17" x14ac:dyDescent="0.2">
      <c r="A82" s="109">
        <v>76</v>
      </c>
      <c r="B82" s="113" t="s">
        <v>59</v>
      </c>
      <c r="C82" s="114">
        <v>0</v>
      </c>
      <c r="D82" s="111">
        <v>0</v>
      </c>
      <c r="E82" s="111">
        <v>0</v>
      </c>
      <c r="F82" s="111">
        <v>0</v>
      </c>
      <c r="G82" s="111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</row>
    <row r="83" spans="1:17" x14ac:dyDescent="0.2">
      <c r="A83" s="109">
        <v>77</v>
      </c>
      <c r="B83" s="113" t="s">
        <v>65</v>
      </c>
      <c r="C83" s="114">
        <v>0</v>
      </c>
      <c r="D83" s="111">
        <v>0</v>
      </c>
      <c r="E83" s="111">
        <v>0</v>
      </c>
      <c r="F83" s="111">
        <v>0</v>
      </c>
      <c r="G83" s="111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</row>
    <row r="84" spans="1:17" x14ac:dyDescent="0.2">
      <c r="A84" s="109">
        <v>78</v>
      </c>
      <c r="B84" s="113" t="s">
        <v>66</v>
      </c>
      <c r="C84" s="114">
        <v>0</v>
      </c>
      <c r="D84" s="111">
        <v>0</v>
      </c>
      <c r="E84" s="111">
        <v>0</v>
      </c>
      <c r="F84" s="111">
        <v>0</v>
      </c>
      <c r="G84" s="111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</row>
    <row r="85" spans="1:17" x14ac:dyDescent="0.2">
      <c r="A85" s="109">
        <v>79</v>
      </c>
      <c r="B85" s="113" t="s">
        <v>175</v>
      </c>
      <c r="C85" s="114"/>
      <c r="D85" s="111"/>
      <c r="E85" s="111"/>
      <c r="F85" s="111"/>
      <c r="G85" s="111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1:17" s="102" customFormat="1" ht="15" x14ac:dyDescent="0.25">
      <c r="A86" s="115"/>
      <c r="B86" s="116" t="s">
        <v>94</v>
      </c>
      <c r="C86" s="117">
        <v>712794806.99999988</v>
      </c>
      <c r="D86" s="117">
        <v>178198701</v>
      </c>
      <c r="E86" s="117">
        <v>178198701</v>
      </c>
      <c r="F86" s="117">
        <v>178198701</v>
      </c>
      <c r="G86" s="117">
        <v>178198704</v>
      </c>
      <c r="H86" s="117">
        <v>377257922</v>
      </c>
      <c r="I86" s="117">
        <v>94314481</v>
      </c>
      <c r="J86" s="117">
        <v>94314481</v>
      </c>
      <c r="K86" s="117">
        <v>94314481</v>
      </c>
      <c r="L86" s="117">
        <v>94314479</v>
      </c>
      <c r="M86" s="117">
        <v>335536885</v>
      </c>
      <c r="N86" s="117">
        <v>83884220</v>
      </c>
      <c r="O86" s="117">
        <v>83884220</v>
      </c>
      <c r="P86" s="117">
        <v>83884220</v>
      </c>
      <c r="Q86" s="117">
        <v>83884225</v>
      </c>
    </row>
  </sheetData>
  <autoFilter ref="A6:G6">
    <sortState ref="A9:I85">
      <sortCondition ref="A6"/>
    </sortState>
  </autoFilter>
  <mergeCells count="10">
    <mergeCell ref="A4:A6"/>
    <mergeCell ref="B4:B6"/>
    <mergeCell ref="C4:C6"/>
    <mergeCell ref="H4:L4"/>
    <mergeCell ref="M4:Q4"/>
    <mergeCell ref="H5:H6"/>
    <mergeCell ref="I5:L5"/>
    <mergeCell ref="M5:M6"/>
    <mergeCell ref="N5:Q5"/>
    <mergeCell ref="D4:G5"/>
  </mergeCells>
  <pageMargins left="0.51181102362204722" right="0.11811023622047245" top="0.74803149606299213" bottom="0.74803149606299213" header="0.31496062992125984" footer="0.31496062992125984"/>
  <pageSetup paperSize="9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2"/>
  <sheetViews>
    <sheetView workbookViewId="0">
      <pane xSplit="2" ySplit="6" topLeftCell="H7" activePane="bottomRight" state="frozen"/>
      <selection pane="topRight" activeCell="G1" sqref="G1"/>
      <selection pane="bottomLeft" activeCell="A7" sqref="A7"/>
      <selection pane="bottomRight" activeCell="A86" sqref="A1:U86"/>
    </sheetView>
  </sheetViews>
  <sheetFormatPr defaultRowHeight="15" x14ac:dyDescent="0.2"/>
  <cols>
    <col min="1" max="1" width="9.140625" style="1"/>
    <col min="2" max="2" width="50.85546875" style="5" customWidth="1"/>
    <col min="3" max="3" width="15.5703125" style="9" customWidth="1"/>
    <col min="4" max="4" width="13.140625" style="14" customWidth="1"/>
    <col min="5" max="11" width="14.7109375" style="15" customWidth="1"/>
    <col min="12" max="21" width="12.85546875" style="1" customWidth="1"/>
    <col min="22" max="16384" width="9.140625" style="1"/>
  </cols>
  <sheetData>
    <row r="1" spans="1:21" x14ac:dyDescent="0.2">
      <c r="U1" s="16" t="s">
        <v>86</v>
      </c>
    </row>
    <row r="3" spans="1:21" ht="15.75" x14ac:dyDescent="0.25">
      <c r="B3" s="25" t="s">
        <v>91</v>
      </c>
      <c r="C3" s="25"/>
      <c r="D3" s="25"/>
      <c r="E3" s="25"/>
      <c r="F3" s="25"/>
      <c r="G3" s="25"/>
      <c r="H3" s="25"/>
      <c r="I3" s="25"/>
      <c r="J3" s="25"/>
      <c r="K3" s="25"/>
    </row>
    <row r="4" spans="1:21" ht="59.25" customHeight="1" x14ac:dyDescent="0.2">
      <c r="A4" s="229" t="s">
        <v>0</v>
      </c>
      <c r="B4" s="229" t="s">
        <v>1</v>
      </c>
      <c r="C4" s="230" t="s">
        <v>90</v>
      </c>
      <c r="D4" s="256" t="s">
        <v>157</v>
      </c>
      <c r="E4" s="246" t="s">
        <v>113</v>
      </c>
      <c r="F4" s="247"/>
      <c r="G4" s="247"/>
      <c r="H4" s="247"/>
      <c r="I4" s="247"/>
      <c r="J4" s="247"/>
      <c r="K4" s="248"/>
      <c r="L4" s="243" t="s">
        <v>158</v>
      </c>
      <c r="M4" s="243"/>
      <c r="N4" s="243"/>
      <c r="O4" s="243"/>
      <c r="P4" s="243"/>
      <c r="Q4" s="251" t="s">
        <v>159</v>
      </c>
      <c r="R4" s="252"/>
      <c r="S4" s="252"/>
      <c r="T4" s="252"/>
      <c r="U4" s="253"/>
    </row>
    <row r="5" spans="1:21" s="2" customFormat="1" ht="31.5" customHeight="1" x14ac:dyDescent="0.2">
      <c r="A5" s="229"/>
      <c r="B5" s="229"/>
      <c r="C5" s="230"/>
      <c r="D5" s="256"/>
      <c r="E5" s="249" t="s">
        <v>81</v>
      </c>
      <c r="F5" s="249" t="s">
        <v>82</v>
      </c>
      <c r="G5" s="249" t="s">
        <v>83</v>
      </c>
      <c r="H5" s="249" t="s">
        <v>84</v>
      </c>
      <c r="I5" s="257" t="s">
        <v>80</v>
      </c>
      <c r="J5" s="258"/>
      <c r="K5" s="259"/>
      <c r="L5" s="244" t="s">
        <v>157</v>
      </c>
      <c r="M5" s="246" t="s">
        <v>80</v>
      </c>
      <c r="N5" s="247"/>
      <c r="O5" s="247"/>
      <c r="P5" s="248"/>
      <c r="Q5" s="254" t="s">
        <v>157</v>
      </c>
      <c r="R5" s="246" t="s">
        <v>80</v>
      </c>
      <c r="S5" s="247"/>
      <c r="T5" s="247"/>
      <c r="U5" s="248"/>
    </row>
    <row r="6" spans="1:21" s="6" customFormat="1" ht="81.75" customHeight="1" x14ac:dyDescent="0.2">
      <c r="A6" s="229"/>
      <c r="B6" s="229"/>
      <c r="C6" s="230"/>
      <c r="D6" s="256"/>
      <c r="E6" s="250"/>
      <c r="F6" s="250"/>
      <c r="G6" s="250"/>
      <c r="H6" s="250"/>
      <c r="I6" s="217" t="s">
        <v>193</v>
      </c>
      <c r="J6" s="217" t="s">
        <v>194</v>
      </c>
      <c r="K6" s="217" t="s">
        <v>195</v>
      </c>
      <c r="L6" s="245"/>
      <c r="M6" s="51" t="s">
        <v>81</v>
      </c>
      <c r="N6" s="51" t="s">
        <v>82</v>
      </c>
      <c r="O6" s="51" t="s">
        <v>83</v>
      </c>
      <c r="P6" s="51" t="s">
        <v>84</v>
      </c>
      <c r="Q6" s="255"/>
      <c r="R6" s="51" t="s">
        <v>81</v>
      </c>
      <c r="S6" s="51" t="s">
        <v>82</v>
      </c>
      <c r="T6" s="51" t="s">
        <v>83</v>
      </c>
      <c r="U6" s="51" t="s">
        <v>84</v>
      </c>
    </row>
    <row r="7" spans="1:21" x14ac:dyDescent="0.2">
      <c r="A7" s="30">
        <v>1</v>
      </c>
      <c r="B7" s="7" t="s">
        <v>2</v>
      </c>
      <c r="C7" s="10">
        <v>8704</v>
      </c>
      <c r="D7" s="18">
        <v>10850</v>
      </c>
      <c r="E7" s="161">
        <v>2976</v>
      </c>
      <c r="F7" s="18">
        <v>2932</v>
      </c>
      <c r="G7" s="18">
        <v>2769</v>
      </c>
      <c r="H7" s="18">
        <v>2173</v>
      </c>
      <c r="I7" s="18">
        <v>724</v>
      </c>
      <c r="J7" s="18">
        <v>725</v>
      </c>
      <c r="K7" s="18">
        <v>724</v>
      </c>
      <c r="L7" s="30">
        <v>343</v>
      </c>
      <c r="M7" s="30">
        <v>94</v>
      </c>
      <c r="N7" s="30">
        <v>93</v>
      </c>
      <c r="O7" s="30">
        <v>87</v>
      </c>
      <c r="P7" s="30">
        <v>69</v>
      </c>
      <c r="Q7" s="30">
        <v>23</v>
      </c>
      <c r="R7" s="30">
        <v>23</v>
      </c>
      <c r="S7" s="37">
        <v>2839</v>
      </c>
      <c r="T7" s="37">
        <v>2682</v>
      </c>
      <c r="U7" s="37">
        <v>2104</v>
      </c>
    </row>
    <row r="8" spans="1:21" x14ac:dyDescent="0.2">
      <c r="A8" s="30">
        <v>2</v>
      </c>
      <c r="B8" s="7" t="s">
        <v>3</v>
      </c>
      <c r="C8" s="10">
        <v>15368</v>
      </c>
      <c r="D8" s="18">
        <v>19153</v>
      </c>
      <c r="E8" s="161">
        <v>2358</v>
      </c>
      <c r="F8" s="18">
        <v>2357</v>
      </c>
      <c r="G8" s="18">
        <v>2119</v>
      </c>
      <c r="H8" s="18">
        <v>12319</v>
      </c>
      <c r="I8" s="18">
        <v>4106</v>
      </c>
      <c r="J8" s="18">
        <v>4107</v>
      </c>
      <c r="K8" s="18">
        <v>4106</v>
      </c>
      <c r="L8" s="30">
        <v>1359</v>
      </c>
      <c r="M8" s="30">
        <v>167</v>
      </c>
      <c r="N8" s="30">
        <v>167</v>
      </c>
      <c r="O8" s="30">
        <v>150</v>
      </c>
      <c r="P8" s="30">
        <v>875</v>
      </c>
      <c r="Q8" s="37">
        <v>17794</v>
      </c>
      <c r="R8" s="37">
        <v>2191</v>
      </c>
      <c r="S8" s="37">
        <v>2190</v>
      </c>
      <c r="T8" s="37">
        <v>1969</v>
      </c>
      <c r="U8" s="37">
        <v>11444</v>
      </c>
    </row>
    <row r="9" spans="1:21" x14ac:dyDescent="0.2">
      <c r="A9" s="30">
        <v>3</v>
      </c>
      <c r="B9" s="7" t="s">
        <v>4</v>
      </c>
      <c r="C9" s="10">
        <v>17990</v>
      </c>
      <c r="D9" s="18">
        <v>22421</v>
      </c>
      <c r="E9" s="161">
        <v>5605</v>
      </c>
      <c r="F9" s="18">
        <v>1299</v>
      </c>
      <c r="G9" s="18">
        <v>3741</v>
      </c>
      <c r="H9" s="18">
        <v>11776</v>
      </c>
      <c r="I9" s="18">
        <v>3925</v>
      </c>
      <c r="J9" s="18">
        <v>3926</v>
      </c>
      <c r="K9" s="18">
        <v>3925</v>
      </c>
      <c r="L9" s="30">
        <v>21553</v>
      </c>
      <c r="M9" s="30">
        <v>5388</v>
      </c>
      <c r="N9" s="30">
        <v>1249</v>
      </c>
      <c r="O9" s="30">
        <v>3596</v>
      </c>
      <c r="P9" s="30">
        <v>11320</v>
      </c>
      <c r="Q9" s="37">
        <v>868</v>
      </c>
      <c r="R9" s="37">
        <v>217</v>
      </c>
      <c r="S9" s="37">
        <v>50</v>
      </c>
      <c r="T9" s="37">
        <v>145</v>
      </c>
      <c r="U9" s="37">
        <v>456</v>
      </c>
    </row>
    <row r="10" spans="1:21" x14ac:dyDescent="0.2">
      <c r="A10" s="30">
        <v>4</v>
      </c>
      <c r="B10" s="7" t="s">
        <v>5</v>
      </c>
      <c r="C10" s="10">
        <v>13104</v>
      </c>
      <c r="D10" s="18">
        <v>16331</v>
      </c>
      <c r="E10" s="161">
        <v>4083</v>
      </c>
      <c r="F10" s="18">
        <v>2430</v>
      </c>
      <c r="G10" s="18">
        <v>2242</v>
      </c>
      <c r="H10" s="18">
        <v>7576</v>
      </c>
      <c r="I10" s="18">
        <v>2525</v>
      </c>
      <c r="J10" s="18">
        <v>2526</v>
      </c>
      <c r="K10" s="18">
        <v>2525</v>
      </c>
      <c r="L10" s="30">
        <v>1696</v>
      </c>
      <c r="M10" s="30">
        <v>424</v>
      </c>
      <c r="N10" s="30">
        <v>252</v>
      </c>
      <c r="O10" s="30">
        <v>233</v>
      </c>
      <c r="P10" s="30">
        <v>787</v>
      </c>
      <c r="Q10" s="37">
        <v>14635</v>
      </c>
      <c r="R10" s="37">
        <v>3659</v>
      </c>
      <c r="S10" s="37">
        <v>2178</v>
      </c>
      <c r="T10" s="37">
        <v>2009</v>
      </c>
      <c r="U10" s="37">
        <v>6789</v>
      </c>
    </row>
    <row r="11" spans="1:21" x14ac:dyDescent="0.2">
      <c r="A11" s="30">
        <v>5</v>
      </c>
      <c r="B11" s="7" t="s">
        <v>6</v>
      </c>
      <c r="C11" s="10">
        <v>26017</v>
      </c>
      <c r="D11" s="18">
        <v>32424</v>
      </c>
      <c r="E11" s="161">
        <v>4031</v>
      </c>
      <c r="F11" s="18">
        <v>4030</v>
      </c>
      <c r="G11" s="18">
        <v>2910</v>
      </c>
      <c r="H11" s="18">
        <v>21453</v>
      </c>
      <c r="I11" s="18">
        <v>7151</v>
      </c>
      <c r="J11" s="18">
        <v>7151</v>
      </c>
      <c r="K11" s="18">
        <v>7151</v>
      </c>
      <c r="L11" s="30">
        <v>4579</v>
      </c>
      <c r="M11" s="30">
        <v>569</v>
      </c>
      <c r="N11" s="30">
        <v>569</v>
      </c>
      <c r="O11" s="30">
        <v>411</v>
      </c>
      <c r="P11" s="30">
        <v>3030</v>
      </c>
      <c r="Q11" s="37">
        <v>27845</v>
      </c>
      <c r="R11" s="37">
        <v>3462</v>
      </c>
      <c r="S11" s="37">
        <v>3461</v>
      </c>
      <c r="T11" s="37">
        <v>2499</v>
      </c>
      <c r="U11" s="37">
        <v>18423</v>
      </c>
    </row>
    <row r="12" spans="1:21" x14ac:dyDescent="0.2">
      <c r="A12" s="30">
        <v>6</v>
      </c>
      <c r="B12" s="7" t="s">
        <v>7</v>
      </c>
      <c r="C12" s="10">
        <v>8626</v>
      </c>
      <c r="D12" s="18">
        <v>10750</v>
      </c>
      <c r="E12" s="161">
        <v>2688</v>
      </c>
      <c r="F12" s="18">
        <v>1600</v>
      </c>
      <c r="G12" s="18">
        <v>2092</v>
      </c>
      <c r="H12" s="18">
        <v>4370</v>
      </c>
      <c r="I12" s="18">
        <v>1457</v>
      </c>
      <c r="J12" s="18">
        <v>1457</v>
      </c>
      <c r="K12" s="18">
        <v>1456</v>
      </c>
      <c r="L12" s="30">
        <v>419</v>
      </c>
      <c r="M12" s="30">
        <v>105</v>
      </c>
      <c r="N12" s="30">
        <v>62</v>
      </c>
      <c r="O12" s="30">
        <v>81</v>
      </c>
      <c r="P12" s="30">
        <v>171</v>
      </c>
      <c r="Q12" s="37">
        <v>10331</v>
      </c>
      <c r="R12" s="37">
        <v>2583</v>
      </c>
      <c r="S12" s="37">
        <v>1538</v>
      </c>
      <c r="T12" s="37">
        <v>2011</v>
      </c>
      <c r="U12" s="37">
        <v>4199</v>
      </c>
    </row>
    <row r="13" spans="1:21" x14ac:dyDescent="0.2">
      <c r="A13" s="30">
        <v>7</v>
      </c>
      <c r="B13" s="7" t="s">
        <v>8</v>
      </c>
      <c r="C13" s="10">
        <v>27228</v>
      </c>
      <c r="D13" s="18">
        <v>33934</v>
      </c>
      <c r="E13" s="161">
        <v>8484</v>
      </c>
      <c r="F13" s="18">
        <v>6899</v>
      </c>
      <c r="G13" s="18">
        <v>7482</v>
      </c>
      <c r="H13" s="18">
        <v>11069</v>
      </c>
      <c r="I13" s="18">
        <v>3690</v>
      </c>
      <c r="J13" s="18">
        <v>3690</v>
      </c>
      <c r="K13" s="18">
        <v>3689</v>
      </c>
      <c r="L13" s="30">
        <v>11827</v>
      </c>
      <c r="M13" s="30">
        <v>2957</v>
      </c>
      <c r="N13" s="30">
        <v>2405</v>
      </c>
      <c r="O13" s="30">
        <v>2608</v>
      </c>
      <c r="P13" s="30">
        <v>3857</v>
      </c>
      <c r="Q13" s="37">
        <v>22107</v>
      </c>
      <c r="R13" s="37">
        <v>5527</v>
      </c>
      <c r="S13" s="37">
        <v>4494</v>
      </c>
      <c r="T13" s="37">
        <v>4874</v>
      </c>
      <c r="U13" s="37">
        <v>7212</v>
      </c>
    </row>
    <row r="14" spans="1:21" x14ac:dyDescent="0.2">
      <c r="A14" s="30">
        <v>8</v>
      </c>
      <c r="B14" s="7" t="s">
        <v>9</v>
      </c>
      <c r="C14" s="10">
        <v>20714</v>
      </c>
      <c r="D14" s="18">
        <v>25815</v>
      </c>
      <c r="E14" s="161">
        <v>7191</v>
      </c>
      <c r="F14" s="18">
        <v>5522</v>
      </c>
      <c r="G14" s="18">
        <v>5081</v>
      </c>
      <c r="H14" s="18">
        <v>8021</v>
      </c>
      <c r="I14" s="18">
        <v>2674</v>
      </c>
      <c r="J14" s="18">
        <v>2674</v>
      </c>
      <c r="K14" s="18">
        <v>2673</v>
      </c>
      <c r="L14" s="30">
        <v>1198</v>
      </c>
      <c r="M14" s="30">
        <v>334</v>
      </c>
      <c r="N14" s="30">
        <v>256</v>
      </c>
      <c r="O14" s="30">
        <v>236</v>
      </c>
      <c r="P14" s="30">
        <v>372</v>
      </c>
      <c r="Q14" s="37">
        <v>24617</v>
      </c>
      <c r="R14" s="37">
        <v>6857</v>
      </c>
      <c r="S14" s="37">
        <v>5266</v>
      </c>
      <c r="T14" s="37">
        <v>4845</v>
      </c>
      <c r="U14" s="37">
        <v>7649</v>
      </c>
    </row>
    <row r="15" spans="1:21" x14ac:dyDescent="0.2">
      <c r="A15" s="30">
        <v>9</v>
      </c>
      <c r="B15" s="7" t="s">
        <v>10</v>
      </c>
      <c r="C15" s="10">
        <v>47980</v>
      </c>
      <c r="D15" s="18">
        <v>59797</v>
      </c>
      <c r="E15" s="161">
        <v>16442</v>
      </c>
      <c r="F15" s="18">
        <v>15669</v>
      </c>
      <c r="G15" s="18">
        <v>13397</v>
      </c>
      <c r="H15" s="18">
        <v>14289</v>
      </c>
      <c r="I15" s="18">
        <v>4763</v>
      </c>
      <c r="J15" s="18">
        <v>4763</v>
      </c>
      <c r="K15" s="18">
        <v>4763</v>
      </c>
      <c r="L15" s="30">
        <v>52223</v>
      </c>
      <c r="M15" s="30">
        <v>14359</v>
      </c>
      <c r="N15" s="30">
        <v>13684</v>
      </c>
      <c r="O15" s="30">
        <v>11700</v>
      </c>
      <c r="P15" s="30">
        <v>12480</v>
      </c>
      <c r="Q15" s="37">
        <v>7574</v>
      </c>
      <c r="R15" s="37">
        <v>2083</v>
      </c>
      <c r="S15" s="37">
        <v>1985</v>
      </c>
      <c r="T15" s="37">
        <v>1697</v>
      </c>
      <c r="U15" s="37">
        <v>1809</v>
      </c>
    </row>
    <row r="16" spans="1:21" ht="30" x14ac:dyDescent="0.2">
      <c r="A16" s="30">
        <v>10</v>
      </c>
      <c r="B16" s="7" t="s">
        <v>67</v>
      </c>
      <c r="C16" s="10">
        <v>29641</v>
      </c>
      <c r="D16" s="18">
        <v>36941</v>
      </c>
      <c r="E16" s="161">
        <v>10044</v>
      </c>
      <c r="F16" s="18">
        <v>8097</v>
      </c>
      <c r="G16" s="18">
        <v>8346</v>
      </c>
      <c r="H16" s="18">
        <v>10454</v>
      </c>
      <c r="I16" s="18">
        <v>3485</v>
      </c>
      <c r="J16" s="18">
        <v>3485</v>
      </c>
      <c r="K16" s="18">
        <v>3484</v>
      </c>
      <c r="L16" s="30">
        <v>2820</v>
      </c>
      <c r="M16" s="30">
        <v>767</v>
      </c>
      <c r="N16" s="30">
        <v>618</v>
      </c>
      <c r="O16" s="30">
        <v>637</v>
      </c>
      <c r="P16" s="30">
        <v>798</v>
      </c>
      <c r="Q16" s="37">
        <v>34121</v>
      </c>
      <c r="R16" s="37">
        <v>9277</v>
      </c>
      <c r="S16" s="37">
        <v>7479</v>
      </c>
      <c r="T16" s="37">
        <v>7709</v>
      </c>
      <c r="U16" s="37">
        <v>9656</v>
      </c>
    </row>
    <row r="17" spans="1:21" x14ac:dyDescent="0.2">
      <c r="A17" s="30">
        <v>11</v>
      </c>
      <c r="B17" s="7" t="s">
        <v>11</v>
      </c>
      <c r="C17" s="10">
        <v>14496</v>
      </c>
      <c r="D17" s="18">
        <v>18066</v>
      </c>
      <c r="E17" s="161">
        <v>4517</v>
      </c>
      <c r="F17" s="18">
        <v>1966</v>
      </c>
      <c r="G17" s="18">
        <v>2833</v>
      </c>
      <c r="H17" s="18">
        <v>8750</v>
      </c>
      <c r="I17" s="18">
        <v>2917</v>
      </c>
      <c r="J17" s="18">
        <v>2917</v>
      </c>
      <c r="K17" s="18">
        <v>2916</v>
      </c>
      <c r="L17" s="30">
        <v>17118</v>
      </c>
      <c r="M17" s="30">
        <v>4280</v>
      </c>
      <c r="N17" s="30">
        <v>1863</v>
      </c>
      <c r="O17" s="30">
        <v>2684</v>
      </c>
      <c r="P17" s="30">
        <v>8291</v>
      </c>
      <c r="Q17" s="37">
        <v>948</v>
      </c>
      <c r="R17" s="37">
        <v>237</v>
      </c>
      <c r="S17" s="37">
        <v>103</v>
      </c>
      <c r="T17" s="37">
        <v>149</v>
      </c>
      <c r="U17" s="37">
        <v>459</v>
      </c>
    </row>
    <row r="18" spans="1:21" x14ac:dyDescent="0.2">
      <c r="A18" s="30">
        <v>12</v>
      </c>
      <c r="B18" s="7" t="s">
        <v>12</v>
      </c>
      <c r="C18" s="10">
        <v>16190</v>
      </c>
      <c r="D18" s="18">
        <v>20177</v>
      </c>
      <c r="E18" s="161">
        <v>5255</v>
      </c>
      <c r="F18" s="18">
        <v>5588</v>
      </c>
      <c r="G18" s="18">
        <v>4887</v>
      </c>
      <c r="H18" s="18">
        <v>4447</v>
      </c>
      <c r="I18" s="18">
        <v>1482</v>
      </c>
      <c r="J18" s="18">
        <v>1483</v>
      </c>
      <c r="K18" s="18">
        <v>1482</v>
      </c>
      <c r="L18" s="30">
        <v>6640</v>
      </c>
      <c r="M18" s="30">
        <v>1729</v>
      </c>
      <c r="N18" s="30">
        <v>1839</v>
      </c>
      <c r="O18" s="30">
        <v>1608</v>
      </c>
      <c r="P18" s="30">
        <v>1464</v>
      </c>
      <c r="Q18" s="37">
        <v>13537</v>
      </c>
      <c r="R18" s="37">
        <v>3526</v>
      </c>
      <c r="S18" s="37">
        <v>3749</v>
      </c>
      <c r="T18" s="37">
        <v>3279</v>
      </c>
      <c r="U18" s="37">
        <v>2983</v>
      </c>
    </row>
    <row r="19" spans="1:21" x14ac:dyDescent="0.2">
      <c r="A19" s="30">
        <v>13</v>
      </c>
      <c r="B19" s="7" t="s">
        <v>13</v>
      </c>
      <c r="C19" s="10">
        <v>15669</v>
      </c>
      <c r="D19" s="18">
        <v>30528</v>
      </c>
      <c r="E19" s="161">
        <v>9399</v>
      </c>
      <c r="F19" s="18">
        <v>7273</v>
      </c>
      <c r="G19" s="18">
        <v>7334</v>
      </c>
      <c r="H19" s="18">
        <v>6522</v>
      </c>
      <c r="I19" s="18">
        <v>2174</v>
      </c>
      <c r="J19" s="18">
        <v>2174</v>
      </c>
      <c r="K19" s="18">
        <v>2174</v>
      </c>
      <c r="L19" s="30">
        <v>1920</v>
      </c>
      <c r="M19" s="30">
        <v>591</v>
      </c>
      <c r="N19" s="30">
        <v>457</v>
      </c>
      <c r="O19" s="30">
        <v>461</v>
      </c>
      <c r="P19" s="30">
        <v>411</v>
      </c>
      <c r="Q19" s="37">
        <v>28608</v>
      </c>
      <c r="R19" s="37">
        <v>8808</v>
      </c>
      <c r="S19" s="37">
        <v>6816</v>
      </c>
      <c r="T19" s="37">
        <v>6873</v>
      </c>
      <c r="U19" s="37">
        <v>6111</v>
      </c>
    </row>
    <row r="20" spans="1:21" x14ac:dyDescent="0.2">
      <c r="A20" s="30">
        <v>14</v>
      </c>
      <c r="B20" s="7" t="s">
        <v>14</v>
      </c>
      <c r="C20" s="10">
        <v>11285</v>
      </c>
      <c r="D20" s="18">
        <v>14064</v>
      </c>
      <c r="E20" s="161">
        <v>3516</v>
      </c>
      <c r="F20" s="18">
        <v>1092</v>
      </c>
      <c r="G20" s="18">
        <v>1585</v>
      </c>
      <c r="H20" s="18">
        <v>7871</v>
      </c>
      <c r="I20" s="18">
        <v>2624</v>
      </c>
      <c r="J20" s="18">
        <v>2624</v>
      </c>
      <c r="K20" s="18">
        <v>2623</v>
      </c>
      <c r="L20" s="30">
        <v>260</v>
      </c>
      <c r="M20" s="30">
        <v>65</v>
      </c>
      <c r="N20" s="30">
        <v>20</v>
      </c>
      <c r="O20" s="30">
        <v>29</v>
      </c>
      <c r="P20" s="30">
        <v>146</v>
      </c>
      <c r="Q20" s="37">
        <v>13804</v>
      </c>
      <c r="R20" s="37">
        <v>3451</v>
      </c>
      <c r="S20" s="37">
        <v>1072</v>
      </c>
      <c r="T20" s="37">
        <v>1556</v>
      </c>
      <c r="U20" s="37">
        <v>7725</v>
      </c>
    </row>
    <row r="21" spans="1:21" x14ac:dyDescent="0.2">
      <c r="A21" s="30">
        <v>15</v>
      </c>
      <c r="B21" s="7" t="s">
        <v>15</v>
      </c>
      <c r="C21" s="10">
        <v>18272</v>
      </c>
      <c r="D21" s="18">
        <v>22772</v>
      </c>
      <c r="E21" s="161">
        <v>5693</v>
      </c>
      <c r="F21" s="18">
        <v>3700</v>
      </c>
      <c r="G21" s="18">
        <v>4095</v>
      </c>
      <c r="H21" s="18">
        <v>9284</v>
      </c>
      <c r="I21" s="18">
        <v>3095</v>
      </c>
      <c r="J21" s="18">
        <v>3095</v>
      </c>
      <c r="K21" s="18">
        <v>3094</v>
      </c>
      <c r="L21" s="30">
        <v>20942</v>
      </c>
      <c r="M21" s="30">
        <v>5235</v>
      </c>
      <c r="N21" s="30">
        <v>3403</v>
      </c>
      <c r="O21" s="30">
        <v>3766</v>
      </c>
      <c r="P21" s="30">
        <v>8538</v>
      </c>
      <c r="Q21" s="37">
        <v>1830</v>
      </c>
      <c r="R21" s="37">
        <v>458</v>
      </c>
      <c r="S21" s="37">
        <v>297</v>
      </c>
      <c r="T21" s="37">
        <v>329</v>
      </c>
      <c r="U21" s="37">
        <v>746</v>
      </c>
    </row>
    <row r="22" spans="1:21" x14ac:dyDescent="0.2">
      <c r="A22" s="30">
        <v>16</v>
      </c>
      <c r="B22" s="7" t="s">
        <v>16</v>
      </c>
      <c r="C22" s="10">
        <v>10936</v>
      </c>
      <c r="D22" s="18">
        <v>13629</v>
      </c>
      <c r="E22" s="161">
        <v>3407</v>
      </c>
      <c r="F22" s="18">
        <v>2153</v>
      </c>
      <c r="G22" s="18">
        <v>2499</v>
      </c>
      <c r="H22" s="18">
        <v>5570</v>
      </c>
      <c r="I22" s="18">
        <v>1857</v>
      </c>
      <c r="J22" s="18">
        <v>1857</v>
      </c>
      <c r="K22" s="18">
        <v>1856</v>
      </c>
      <c r="L22" s="30">
        <v>1137</v>
      </c>
      <c r="M22" s="30">
        <v>284</v>
      </c>
      <c r="N22" s="30">
        <v>180</v>
      </c>
      <c r="O22" s="30">
        <v>208</v>
      </c>
      <c r="P22" s="30">
        <v>465</v>
      </c>
      <c r="Q22" s="37">
        <v>12492</v>
      </c>
      <c r="R22" s="37">
        <v>3123</v>
      </c>
      <c r="S22" s="37">
        <v>1973</v>
      </c>
      <c r="T22" s="37">
        <v>2291</v>
      </c>
      <c r="U22" s="37">
        <v>5105</v>
      </c>
    </row>
    <row r="23" spans="1:21" x14ac:dyDescent="0.2">
      <c r="A23" s="30">
        <v>17</v>
      </c>
      <c r="B23" s="7" t="s">
        <v>17</v>
      </c>
      <c r="C23" s="10">
        <v>9862</v>
      </c>
      <c r="D23" s="18">
        <v>12291</v>
      </c>
      <c r="E23" s="161">
        <v>3073</v>
      </c>
      <c r="F23" s="18">
        <v>1516</v>
      </c>
      <c r="G23" s="18">
        <v>2127</v>
      </c>
      <c r="H23" s="18">
        <v>5575</v>
      </c>
      <c r="I23" s="18">
        <v>1858</v>
      </c>
      <c r="J23" s="18">
        <v>1859</v>
      </c>
      <c r="K23" s="18">
        <v>1858</v>
      </c>
      <c r="L23" s="30">
        <v>114</v>
      </c>
      <c r="M23" s="30">
        <v>29</v>
      </c>
      <c r="N23" s="30">
        <v>14</v>
      </c>
      <c r="O23" s="30">
        <v>20</v>
      </c>
      <c r="P23" s="30">
        <v>51</v>
      </c>
      <c r="Q23" s="37">
        <v>12177</v>
      </c>
      <c r="R23" s="37">
        <v>3044</v>
      </c>
      <c r="S23" s="37">
        <v>1502</v>
      </c>
      <c r="T23" s="37">
        <v>2107</v>
      </c>
      <c r="U23" s="37">
        <v>5524</v>
      </c>
    </row>
    <row r="24" spans="1:21" x14ac:dyDescent="0.2">
      <c r="A24" s="30">
        <v>18</v>
      </c>
      <c r="B24" s="7" t="s">
        <v>18</v>
      </c>
      <c r="C24" s="10">
        <v>14784</v>
      </c>
      <c r="D24" s="18">
        <v>18425</v>
      </c>
      <c r="E24" s="161">
        <v>4654</v>
      </c>
      <c r="F24" s="18">
        <v>4326</v>
      </c>
      <c r="G24" s="18">
        <v>5281</v>
      </c>
      <c r="H24" s="18">
        <v>4164</v>
      </c>
      <c r="I24" s="18">
        <v>1388</v>
      </c>
      <c r="J24" s="18">
        <v>1388</v>
      </c>
      <c r="K24" s="18">
        <v>1388</v>
      </c>
      <c r="L24" s="30">
        <v>1150</v>
      </c>
      <c r="M24" s="30">
        <v>290</v>
      </c>
      <c r="N24" s="30">
        <v>270</v>
      </c>
      <c r="O24" s="30">
        <v>330</v>
      </c>
      <c r="P24" s="30">
        <v>260</v>
      </c>
      <c r="Q24" s="37">
        <v>17275</v>
      </c>
      <c r="R24" s="37">
        <v>4364</v>
      </c>
      <c r="S24" s="37">
        <v>4056</v>
      </c>
      <c r="T24" s="37">
        <v>4951</v>
      </c>
      <c r="U24" s="37">
        <v>3904</v>
      </c>
    </row>
    <row r="25" spans="1:21" x14ac:dyDescent="0.2">
      <c r="A25" s="30">
        <v>19</v>
      </c>
      <c r="B25" s="7" t="s">
        <v>19</v>
      </c>
      <c r="C25" s="10">
        <v>5657</v>
      </c>
      <c r="D25" s="18">
        <v>7050</v>
      </c>
      <c r="E25" s="161">
        <v>812</v>
      </c>
      <c r="F25" s="18">
        <v>811</v>
      </c>
      <c r="G25" s="18">
        <v>997</v>
      </c>
      <c r="H25" s="18">
        <v>4430</v>
      </c>
      <c r="I25" s="18">
        <v>1477</v>
      </c>
      <c r="J25" s="18">
        <v>1477</v>
      </c>
      <c r="K25" s="18">
        <v>1476</v>
      </c>
      <c r="L25" s="30">
        <v>964</v>
      </c>
      <c r="M25" s="30">
        <v>111</v>
      </c>
      <c r="N25" s="30">
        <v>111</v>
      </c>
      <c r="O25" s="30">
        <v>136</v>
      </c>
      <c r="P25" s="30">
        <v>606</v>
      </c>
      <c r="Q25" s="37">
        <v>6086</v>
      </c>
      <c r="R25" s="37">
        <v>701</v>
      </c>
      <c r="S25" s="37">
        <v>700</v>
      </c>
      <c r="T25" s="37">
        <v>861</v>
      </c>
      <c r="U25" s="37">
        <v>3824</v>
      </c>
    </row>
    <row r="26" spans="1:21" x14ac:dyDescent="0.2">
      <c r="A26" s="30">
        <v>20</v>
      </c>
      <c r="B26" s="7" t="s">
        <v>20</v>
      </c>
      <c r="C26" s="10">
        <v>24490</v>
      </c>
      <c r="D26" s="18">
        <v>30521</v>
      </c>
      <c r="E26" s="161">
        <v>7630</v>
      </c>
      <c r="F26" s="18">
        <v>1848</v>
      </c>
      <c r="G26" s="18">
        <v>3751</v>
      </c>
      <c r="H26" s="18">
        <v>17292</v>
      </c>
      <c r="I26" s="18">
        <v>5764</v>
      </c>
      <c r="J26" s="18">
        <v>5764</v>
      </c>
      <c r="K26" s="18">
        <v>5764</v>
      </c>
      <c r="L26" s="30">
        <v>11887</v>
      </c>
      <c r="M26" s="30">
        <v>2972</v>
      </c>
      <c r="N26" s="30">
        <v>720</v>
      </c>
      <c r="O26" s="30">
        <v>1461</v>
      </c>
      <c r="P26" s="30">
        <v>6734</v>
      </c>
      <c r="Q26" s="37">
        <v>18634</v>
      </c>
      <c r="R26" s="37">
        <v>4658</v>
      </c>
      <c r="S26" s="37">
        <v>1128</v>
      </c>
      <c r="T26" s="37">
        <v>2290</v>
      </c>
      <c r="U26" s="37">
        <v>10558</v>
      </c>
    </row>
    <row r="27" spans="1:21" x14ac:dyDescent="0.2">
      <c r="A27" s="30">
        <v>21</v>
      </c>
      <c r="B27" s="7" t="s">
        <v>21</v>
      </c>
      <c r="C27" s="10">
        <v>15523</v>
      </c>
      <c r="D27" s="18">
        <v>19346</v>
      </c>
      <c r="E27" s="161">
        <v>4837</v>
      </c>
      <c r="F27" s="18">
        <v>1531</v>
      </c>
      <c r="G27" s="18">
        <v>2728</v>
      </c>
      <c r="H27" s="18">
        <v>10250</v>
      </c>
      <c r="I27" s="18">
        <v>3417</v>
      </c>
      <c r="J27" s="18">
        <v>3417</v>
      </c>
      <c r="K27" s="18">
        <v>3416</v>
      </c>
      <c r="L27" s="30">
        <v>1332</v>
      </c>
      <c r="M27" s="30">
        <v>333</v>
      </c>
      <c r="N27" s="30">
        <v>105</v>
      </c>
      <c r="O27" s="30">
        <v>188</v>
      </c>
      <c r="P27" s="30">
        <v>706</v>
      </c>
      <c r="Q27" s="37">
        <v>18014</v>
      </c>
      <c r="R27" s="37">
        <v>4504</v>
      </c>
      <c r="S27" s="37">
        <v>1426</v>
      </c>
      <c r="T27" s="37">
        <v>2540</v>
      </c>
      <c r="U27" s="37">
        <v>9544</v>
      </c>
    </row>
    <row r="28" spans="1:21" x14ac:dyDescent="0.2">
      <c r="A28" s="30">
        <v>22</v>
      </c>
      <c r="B28" s="7" t="s">
        <v>22</v>
      </c>
      <c r="C28" s="10">
        <v>25931</v>
      </c>
      <c r="D28" s="18">
        <v>32317</v>
      </c>
      <c r="E28" s="161">
        <v>8079</v>
      </c>
      <c r="F28" s="18">
        <v>4344</v>
      </c>
      <c r="G28" s="18">
        <v>5452</v>
      </c>
      <c r="H28" s="18">
        <v>14442</v>
      </c>
      <c r="I28" s="18">
        <v>4814</v>
      </c>
      <c r="J28" s="18">
        <v>4814</v>
      </c>
      <c r="K28" s="18">
        <v>4814</v>
      </c>
      <c r="L28" s="30">
        <v>6160</v>
      </c>
      <c r="M28" s="30">
        <v>1540</v>
      </c>
      <c r="N28" s="30">
        <v>828</v>
      </c>
      <c r="O28" s="30">
        <v>1039</v>
      </c>
      <c r="P28" s="30">
        <v>2753</v>
      </c>
      <c r="Q28" s="37">
        <v>26157</v>
      </c>
      <c r="R28" s="37">
        <v>6539</v>
      </c>
      <c r="S28" s="37">
        <v>3516</v>
      </c>
      <c r="T28" s="37">
        <v>4413</v>
      </c>
      <c r="U28" s="37">
        <v>11689</v>
      </c>
    </row>
    <row r="29" spans="1:21" x14ac:dyDescent="0.2">
      <c r="A29" s="30">
        <v>23</v>
      </c>
      <c r="B29" s="7" t="s">
        <v>23</v>
      </c>
      <c r="C29" s="10">
        <v>18858</v>
      </c>
      <c r="D29" s="18">
        <v>23502</v>
      </c>
      <c r="E29" s="161">
        <v>5876</v>
      </c>
      <c r="F29" s="18">
        <v>3864</v>
      </c>
      <c r="G29" s="18">
        <v>4222</v>
      </c>
      <c r="H29" s="18">
        <v>9540</v>
      </c>
      <c r="I29" s="18">
        <v>3180</v>
      </c>
      <c r="J29" s="18">
        <v>3180</v>
      </c>
      <c r="K29" s="18">
        <v>3180</v>
      </c>
      <c r="L29" s="30">
        <v>1628</v>
      </c>
      <c r="M29" s="30">
        <v>407</v>
      </c>
      <c r="N29" s="30">
        <v>268</v>
      </c>
      <c r="O29" s="30">
        <v>292</v>
      </c>
      <c r="P29" s="30">
        <v>661</v>
      </c>
      <c r="Q29" s="37">
        <v>21874</v>
      </c>
      <c r="R29" s="37">
        <v>5469</v>
      </c>
      <c r="S29" s="37">
        <v>3596</v>
      </c>
      <c r="T29" s="37">
        <v>3930</v>
      </c>
      <c r="U29" s="37">
        <v>8879</v>
      </c>
    </row>
    <row r="30" spans="1:21" x14ac:dyDescent="0.2">
      <c r="A30" s="30">
        <v>24</v>
      </c>
      <c r="B30" s="7" t="s">
        <v>24</v>
      </c>
      <c r="C30" s="10">
        <v>18527</v>
      </c>
      <c r="D30" s="18">
        <v>23090</v>
      </c>
      <c r="E30" s="161">
        <v>5773</v>
      </c>
      <c r="F30" s="18">
        <v>642</v>
      </c>
      <c r="G30" s="18">
        <v>2977</v>
      </c>
      <c r="H30" s="18">
        <v>13698</v>
      </c>
      <c r="I30" s="18">
        <v>4566</v>
      </c>
      <c r="J30" s="18">
        <v>4566</v>
      </c>
      <c r="K30" s="18">
        <v>4566</v>
      </c>
      <c r="L30" s="30">
        <v>2663</v>
      </c>
      <c r="M30" s="30">
        <v>666</v>
      </c>
      <c r="N30" s="30">
        <v>74</v>
      </c>
      <c r="O30" s="30">
        <v>343</v>
      </c>
      <c r="P30" s="30">
        <v>1580</v>
      </c>
      <c r="Q30" s="37">
        <v>20427</v>
      </c>
      <c r="R30" s="37">
        <v>5107</v>
      </c>
      <c r="S30" s="37">
        <v>568</v>
      </c>
      <c r="T30" s="37">
        <v>2634</v>
      </c>
      <c r="U30" s="37">
        <v>12118</v>
      </c>
    </row>
    <row r="31" spans="1:21" ht="30" x14ac:dyDescent="0.2">
      <c r="A31" s="30">
        <v>25</v>
      </c>
      <c r="B31" s="7" t="s">
        <v>68</v>
      </c>
      <c r="C31" s="10"/>
      <c r="D31" s="18">
        <v>57562</v>
      </c>
      <c r="E31" s="161">
        <v>14275</v>
      </c>
      <c r="F31" s="18">
        <v>14258</v>
      </c>
      <c r="G31" s="18">
        <v>11516</v>
      </c>
      <c r="H31" s="18">
        <v>17513</v>
      </c>
      <c r="I31" s="18">
        <v>5838</v>
      </c>
      <c r="J31" s="18">
        <v>5838</v>
      </c>
      <c r="K31" s="18">
        <v>5837</v>
      </c>
      <c r="L31" s="30">
        <v>35271</v>
      </c>
      <c r="M31" s="30">
        <v>8747</v>
      </c>
      <c r="N31" s="30">
        <v>8737</v>
      </c>
      <c r="O31" s="30">
        <v>7056</v>
      </c>
      <c r="P31" s="30">
        <v>10731</v>
      </c>
      <c r="Q31" s="37">
        <v>22291</v>
      </c>
      <c r="R31" s="37">
        <v>5528</v>
      </c>
      <c r="S31" s="37">
        <v>5521</v>
      </c>
      <c r="T31" s="37">
        <v>4460</v>
      </c>
      <c r="U31" s="37">
        <v>6782</v>
      </c>
    </row>
    <row r="32" spans="1:21" ht="30" x14ac:dyDescent="0.2">
      <c r="A32" s="30">
        <v>26</v>
      </c>
      <c r="B32" s="7" t="s">
        <v>69</v>
      </c>
      <c r="C32" s="10"/>
      <c r="D32" s="18">
        <v>11338</v>
      </c>
      <c r="E32" s="161">
        <v>2835</v>
      </c>
      <c r="F32" s="18">
        <v>1054</v>
      </c>
      <c r="G32" s="18">
        <v>1557</v>
      </c>
      <c r="H32" s="18">
        <v>5892</v>
      </c>
      <c r="I32" s="18">
        <v>1964</v>
      </c>
      <c r="J32" s="18">
        <v>1964</v>
      </c>
      <c r="K32" s="18">
        <v>1964</v>
      </c>
      <c r="L32" s="30">
        <v>5407</v>
      </c>
      <c r="M32" s="30">
        <v>1352</v>
      </c>
      <c r="N32" s="30">
        <v>503</v>
      </c>
      <c r="O32" s="30">
        <v>742</v>
      </c>
      <c r="P32" s="30">
        <v>2810</v>
      </c>
      <c r="Q32" s="37">
        <v>5931</v>
      </c>
      <c r="R32" s="37">
        <v>1483</v>
      </c>
      <c r="S32" s="37">
        <v>551</v>
      </c>
      <c r="T32" s="37">
        <v>815</v>
      </c>
      <c r="U32" s="37">
        <v>3082</v>
      </c>
    </row>
    <row r="33" spans="1:21" ht="30" x14ac:dyDescent="0.2">
      <c r="A33" s="30">
        <v>27</v>
      </c>
      <c r="B33" s="7" t="s">
        <v>25</v>
      </c>
      <c r="C33" s="10"/>
      <c r="D33" s="18">
        <v>19749</v>
      </c>
      <c r="E33" s="161">
        <v>4937</v>
      </c>
      <c r="F33" s="18">
        <v>3594</v>
      </c>
      <c r="G33" s="18">
        <v>3887</v>
      </c>
      <c r="H33" s="18">
        <v>7331</v>
      </c>
      <c r="I33" s="18">
        <v>2444</v>
      </c>
      <c r="J33" s="18">
        <v>2444</v>
      </c>
      <c r="K33" s="18">
        <v>2443</v>
      </c>
      <c r="L33" s="30">
        <v>12972</v>
      </c>
      <c r="M33" s="30">
        <v>3243</v>
      </c>
      <c r="N33" s="30">
        <v>2361</v>
      </c>
      <c r="O33" s="30">
        <v>2553</v>
      </c>
      <c r="P33" s="30">
        <v>4815</v>
      </c>
      <c r="Q33" s="37">
        <v>6777</v>
      </c>
      <c r="R33" s="37">
        <v>1694</v>
      </c>
      <c r="S33" s="37">
        <v>1233</v>
      </c>
      <c r="T33" s="37">
        <v>1334</v>
      </c>
      <c r="U33" s="37">
        <v>2516</v>
      </c>
    </row>
    <row r="34" spans="1:21" ht="30" x14ac:dyDescent="0.2">
      <c r="A34" s="30">
        <v>28</v>
      </c>
      <c r="B34" s="7" t="s">
        <v>70</v>
      </c>
      <c r="C34" s="10"/>
      <c r="D34" s="18">
        <v>6430</v>
      </c>
      <c r="E34" s="161">
        <v>1608</v>
      </c>
      <c r="F34" s="18">
        <v>1446</v>
      </c>
      <c r="G34" s="18">
        <v>1682</v>
      </c>
      <c r="H34" s="18">
        <v>1694</v>
      </c>
      <c r="I34" s="18">
        <v>565</v>
      </c>
      <c r="J34" s="18">
        <v>565</v>
      </c>
      <c r="K34" s="18">
        <v>564</v>
      </c>
      <c r="L34" s="30">
        <v>4335</v>
      </c>
      <c r="M34" s="30">
        <v>1084</v>
      </c>
      <c r="N34" s="30">
        <v>975</v>
      </c>
      <c r="O34" s="30">
        <v>1134</v>
      </c>
      <c r="P34" s="30">
        <v>1142</v>
      </c>
      <c r="Q34" s="37">
        <v>2095</v>
      </c>
      <c r="R34" s="37">
        <v>524</v>
      </c>
      <c r="S34" s="37">
        <v>471</v>
      </c>
      <c r="T34" s="37">
        <v>548</v>
      </c>
      <c r="U34" s="37">
        <v>552</v>
      </c>
    </row>
    <row r="35" spans="1:21" ht="30" x14ac:dyDescent="0.2">
      <c r="A35" s="30">
        <v>29</v>
      </c>
      <c r="B35" s="7" t="s">
        <v>71</v>
      </c>
      <c r="C35" s="10"/>
      <c r="D35" s="18">
        <v>15179</v>
      </c>
      <c r="E35" s="161">
        <v>3795</v>
      </c>
      <c r="F35" s="18">
        <v>2070</v>
      </c>
      <c r="G35" s="18">
        <v>1474</v>
      </c>
      <c r="H35" s="18">
        <v>7840</v>
      </c>
      <c r="I35" s="18">
        <v>2613</v>
      </c>
      <c r="J35" s="18">
        <v>2614</v>
      </c>
      <c r="K35" s="18">
        <v>2613</v>
      </c>
      <c r="L35" s="30">
        <v>9917</v>
      </c>
      <c r="M35" s="30">
        <v>2479</v>
      </c>
      <c r="N35" s="30">
        <v>1352</v>
      </c>
      <c r="O35" s="30">
        <v>963</v>
      </c>
      <c r="P35" s="30">
        <v>5123</v>
      </c>
      <c r="Q35" s="37">
        <v>5262</v>
      </c>
      <c r="R35" s="37">
        <v>1316</v>
      </c>
      <c r="S35" s="37">
        <v>718</v>
      </c>
      <c r="T35" s="37">
        <v>511</v>
      </c>
      <c r="U35" s="37">
        <v>2717</v>
      </c>
    </row>
    <row r="36" spans="1:21" ht="45" x14ac:dyDescent="0.2">
      <c r="A36" s="30">
        <v>30</v>
      </c>
      <c r="B36" s="7" t="s">
        <v>26</v>
      </c>
      <c r="C36" s="10"/>
      <c r="D36" s="18">
        <v>320</v>
      </c>
      <c r="E36" s="161">
        <v>40</v>
      </c>
      <c r="F36" s="161">
        <v>40</v>
      </c>
      <c r="G36" s="18">
        <v>40</v>
      </c>
      <c r="H36" s="18">
        <v>200</v>
      </c>
      <c r="I36" s="18">
        <v>67</v>
      </c>
      <c r="J36" s="18">
        <v>67</v>
      </c>
      <c r="K36" s="18">
        <v>66</v>
      </c>
      <c r="L36" s="30">
        <v>160</v>
      </c>
      <c r="M36" s="30">
        <v>20</v>
      </c>
      <c r="N36" s="30">
        <v>20</v>
      </c>
      <c r="O36" s="30">
        <v>20</v>
      </c>
      <c r="P36" s="30">
        <v>100</v>
      </c>
      <c r="Q36" s="37">
        <v>160</v>
      </c>
      <c r="R36" s="37">
        <v>20</v>
      </c>
      <c r="S36" s="37">
        <v>20</v>
      </c>
      <c r="T36" s="37">
        <v>20</v>
      </c>
      <c r="U36" s="37">
        <v>100</v>
      </c>
    </row>
    <row r="37" spans="1:21" ht="30" x14ac:dyDescent="0.2">
      <c r="A37" s="30">
        <v>31</v>
      </c>
      <c r="B37" s="7" t="s">
        <v>27</v>
      </c>
      <c r="C37" s="10"/>
      <c r="D37" s="18">
        <v>32361</v>
      </c>
      <c r="E37" s="161">
        <v>8090</v>
      </c>
      <c r="F37" s="18">
        <v>4367</v>
      </c>
      <c r="G37" s="18">
        <v>4921</v>
      </c>
      <c r="H37" s="18">
        <v>14983</v>
      </c>
      <c r="I37" s="18">
        <v>4994</v>
      </c>
      <c r="J37" s="18">
        <v>4995</v>
      </c>
      <c r="K37" s="18">
        <v>4994</v>
      </c>
      <c r="L37" s="30">
        <v>24015</v>
      </c>
      <c r="M37" s="30">
        <v>6003</v>
      </c>
      <c r="N37" s="30">
        <v>3241</v>
      </c>
      <c r="O37" s="30">
        <v>3652</v>
      </c>
      <c r="P37" s="30">
        <v>11119</v>
      </c>
      <c r="Q37" s="37">
        <v>8346</v>
      </c>
      <c r="R37" s="37">
        <v>2087</v>
      </c>
      <c r="S37" s="37">
        <v>1126</v>
      </c>
      <c r="T37" s="37">
        <v>1269</v>
      </c>
      <c r="U37" s="37">
        <v>3864</v>
      </c>
    </row>
    <row r="38" spans="1:21" x14ac:dyDescent="0.2">
      <c r="A38" s="30">
        <v>32</v>
      </c>
      <c r="B38" s="7" t="s">
        <v>28</v>
      </c>
      <c r="C38" s="10"/>
      <c r="D38" s="18">
        <v>1024</v>
      </c>
      <c r="E38" s="161">
        <v>256</v>
      </c>
      <c r="F38" s="18">
        <v>16</v>
      </c>
      <c r="G38" s="18">
        <v>113</v>
      </c>
      <c r="H38" s="18">
        <v>639</v>
      </c>
      <c r="I38" s="18">
        <v>213</v>
      </c>
      <c r="J38" s="18">
        <v>213</v>
      </c>
      <c r="K38" s="18">
        <v>213</v>
      </c>
      <c r="L38" s="30">
        <v>843</v>
      </c>
      <c r="M38" s="30">
        <v>211</v>
      </c>
      <c r="N38" s="30">
        <v>13</v>
      </c>
      <c r="O38" s="30">
        <v>93</v>
      </c>
      <c r="P38" s="30">
        <v>526</v>
      </c>
      <c r="Q38" s="37">
        <v>181</v>
      </c>
      <c r="R38" s="37">
        <v>45</v>
      </c>
      <c r="S38" s="37">
        <v>3</v>
      </c>
      <c r="T38" s="37">
        <v>20</v>
      </c>
      <c r="U38" s="37">
        <v>113</v>
      </c>
    </row>
    <row r="39" spans="1:21" ht="30" x14ac:dyDescent="0.2">
      <c r="A39" s="30">
        <v>33</v>
      </c>
      <c r="B39" s="7" t="s">
        <v>72</v>
      </c>
      <c r="C39" s="10"/>
      <c r="D39" s="18">
        <v>23887</v>
      </c>
      <c r="E39" s="161">
        <v>5972</v>
      </c>
      <c r="F39" s="18">
        <v>5066</v>
      </c>
      <c r="G39" s="18">
        <v>5771</v>
      </c>
      <c r="H39" s="18">
        <v>7078</v>
      </c>
      <c r="I39" s="18">
        <v>2359</v>
      </c>
      <c r="J39" s="18">
        <v>2360</v>
      </c>
      <c r="K39" s="18">
        <v>2359</v>
      </c>
      <c r="L39" s="30">
        <v>14039</v>
      </c>
      <c r="M39" s="30">
        <v>3510</v>
      </c>
      <c r="N39" s="30">
        <v>2977</v>
      </c>
      <c r="O39" s="30">
        <v>3392</v>
      </c>
      <c r="P39" s="30">
        <v>4160</v>
      </c>
      <c r="Q39" s="37">
        <v>9848</v>
      </c>
      <c r="R39" s="37">
        <v>2462</v>
      </c>
      <c r="S39" s="37">
        <v>2089</v>
      </c>
      <c r="T39" s="37">
        <v>2379</v>
      </c>
      <c r="U39" s="37">
        <v>2918</v>
      </c>
    </row>
    <row r="40" spans="1:21" x14ac:dyDescent="0.2">
      <c r="A40" s="30">
        <v>34</v>
      </c>
      <c r="B40" s="7" t="s">
        <v>29</v>
      </c>
      <c r="C40" s="10"/>
      <c r="D40" s="18">
        <v>0</v>
      </c>
      <c r="E40" s="161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30"/>
      <c r="M40" s="30"/>
      <c r="N40" s="30"/>
      <c r="O40" s="30"/>
      <c r="P40" s="30"/>
      <c r="Q40" s="37">
        <v>0</v>
      </c>
      <c r="R40" s="37">
        <v>0</v>
      </c>
      <c r="S40" s="37">
        <v>0</v>
      </c>
      <c r="T40" s="37">
        <v>0</v>
      </c>
      <c r="U40" s="37">
        <v>0</v>
      </c>
    </row>
    <row r="41" spans="1:21" ht="30" x14ac:dyDescent="0.2">
      <c r="A41" s="30">
        <v>35</v>
      </c>
      <c r="B41" s="7" t="s">
        <v>30</v>
      </c>
      <c r="C41" s="10"/>
      <c r="D41" s="18">
        <v>9720</v>
      </c>
      <c r="E41" s="161">
        <v>2430</v>
      </c>
      <c r="F41" s="18">
        <v>2296</v>
      </c>
      <c r="G41" s="18">
        <v>2234</v>
      </c>
      <c r="H41" s="18">
        <v>2760</v>
      </c>
      <c r="I41" s="18">
        <v>920</v>
      </c>
      <c r="J41" s="18">
        <v>920</v>
      </c>
      <c r="K41" s="18">
        <v>920</v>
      </c>
      <c r="L41" s="30">
        <v>6479</v>
      </c>
      <c r="M41" s="30">
        <v>1620</v>
      </c>
      <c r="N41" s="30">
        <v>1530</v>
      </c>
      <c r="O41" s="30">
        <v>1489</v>
      </c>
      <c r="P41" s="30">
        <v>1840</v>
      </c>
      <c r="Q41" s="37">
        <v>3241</v>
      </c>
      <c r="R41" s="37">
        <v>810</v>
      </c>
      <c r="S41" s="37">
        <v>766</v>
      </c>
      <c r="T41" s="37">
        <v>745</v>
      </c>
      <c r="U41" s="37">
        <v>920</v>
      </c>
    </row>
    <row r="42" spans="1:21" ht="30" x14ac:dyDescent="0.2">
      <c r="A42" s="30">
        <v>36</v>
      </c>
      <c r="B42" s="7" t="s">
        <v>73</v>
      </c>
      <c r="C42" s="10"/>
      <c r="D42" s="18">
        <v>8000</v>
      </c>
      <c r="E42" s="161">
        <v>2000</v>
      </c>
      <c r="F42" s="18">
        <v>1952</v>
      </c>
      <c r="G42" s="18">
        <v>3064</v>
      </c>
      <c r="H42" s="18">
        <v>984</v>
      </c>
      <c r="I42" s="18">
        <v>328</v>
      </c>
      <c r="J42" s="18">
        <v>328</v>
      </c>
      <c r="K42" s="18">
        <v>328</v>
      </c>
      <c r="L42" s="30">
        <v>6413</v>
      </c>
      <c r="M42" s="30">
        <v>1603</v>
      </c>
      <c r="N42" s="30">
        <v>1565</v>
      </c>
      <c r="O42" s="30">
        <v>2456</v>
      </c>
      <c r="P42" s="30">
        <v>789</v>
      </c>
      <c r="Q42" s="37">
        <v>1587</v>
      </c>
      <c r="R42" s="37">
        <v>397</v>
      </c>
      <c r="S42" s="37">
        <v>387</v>
      </c>
      <c r="T42" s="37">
        <v>608</v>
      </c>
      <c r="U42" s="37">
        <v>195</v>
      </c>
    </row>
    <row r="43" spans="1:21" x14ac:dyDescent="0.2">
      <c r="A43" s="30">
        <v>37</v>
      </c>
      <c r="B43" s="7" t="s">
        <v>31</v>
      </c>
      <c r="C43" s="10">
        <v>28304</v>
      </c>
      <c r="D43" s="18">
        <v>31275</v>
      </c>
      <c r="E43" s="161">
        <v>4275</v>
      </c>
      <c r="F43" s="18">
        <v>4275</v>
      </c>
      <c r="G43" s="18">
        <v>4450</v>
      </c>
      <c r="H43" s="18">
        <v>18275</v>
      </c>
      <c r="I43" s="18">
        <v>6092</v>
      </c>
      <c r="J43" s="18">
        <v>6092</v>
      </c>
      <c r="K43" s="18">
        <v>6091</v>
      </c>
      <c r="L43" s="30">
        <v>24180</v>
      </c>
      <c r="M43" s="30">
        <v>3305</v>
      </c>
      <c r="N43" s="30">
        <v>3305</v>
      </c>
      <c r="O43" s="30">
        <v>3441</v>
      </c>
      <c r="P43" s="30">
        <v>14129</v>
      </c>
      <c r="Q43" s="37">
        <v>7095</v>
      </c>
      <c r="R43" s="37">
        <v>970</v>
      </c>
      <c r="S43" s="37">
        <v>970</v>
      </c>
      <c r="T43" s="37">
        <v>1009</v>
      </c>
      <c r="U43" s="37">
        <v>4146</v>
      </c>
    </row>
    <row r="44" spans="1:21" x14ac:dyDescent="0.2">
      <c r="A44" s="30">
        <v>38</v>
      </c>
      <c r="B44" s="7" t="s">
        <v>32</v>
      </c>
      <c r="C44" s="10">
        <v>70734</v>
      </c>
      <c r="D44" s="18">
        <v>141468</v>
      </c>
      <c r="E44" s="161">
        <v>35367</v>
      </c>
      <c r="F44" s="18">
        <v>24567</v>
      </c>
      <c r="G44" s="18">
        <v>22387</v>
      </c>
      <c r="H44" s="18">
        <v>59147</v>
      </c>
      <c r="I44" s="18">
        <v>19716</v>
      </c>
      <c r="J44" s="18">
        <v>19716</v>
      </c>
      <c r="K44" s="18">
        <v>19715</v>
      </c>
      <c r="L44" s="30">
        <v>117371</v>
      </c>
      <c r="M44" s="30">
        <v>29343</v>
      </c>
      <c r="N44" s="30">
        <v>20382</v>
      </c>
      <c r="O44" s="30">
        <v>18574</v>
      </c>
      <c r="P44" s="30">
        <v>49072</v>
      </c>
      <c r="Q44" s="37">
        <v>24097</v>
      </c>
      <c r="R44" s="37">
        <v>6024</v>
      </c>
      <c r="S44" s="37">
        <v>4185</v>
      </c>
      <c r="T44" s="37">
        <v>3813</v>
      </c>
      <c r="U44" s="37">
        <v>10075</v>
      </c>
    </row>
    <row r="45" spans="1:21" x14ac:dyDescent="0.2">
      <c r="A45" s="30">
        <v>39</v>
      </c>
      <c r="B45" s="7" t="s">
        <v>33</v>
      </c>
      <c r="C45" s="10">
        <v>111894</v>
      </c>
      <c r="D45" s="18">
        <v>139451</v>
      </c>
      <c r="E45" s="161">
        <v>34863</v>
      </c>
      <c r="F45" s="18">
        <v>23334</v>
      </c>
      <c r="G45" s="18">
        <v>28864</v>
      </c>
      <c r="H45" s="18">
        <v>52390</v>
      </c>
      <c r="I45" s="18">
        <v>17463</v>
      </c>
      <c r="J45" s="18">
        <v>17464</v>
      </c>
      <c r="K45" s="18">
        <v>17463</v>
      </c>
      <c r="L45" s="30">
        <v>113468</v>
      </c>
      <c r="M45" s="30">
        <v>28367</v>
      </c>
      <c r="N45" s="30">
        <v>18986</v>
      </c>
      <c r="O45" s="30">
        <v>23486</v>
      </c>
      <c r="P45" s="30">
        <v>42629</v>
      </c>
      <c r="Q45" s="37">
        <v>25983</v>
      </c>
      <c r="R45" s="37">
        <v>6496</v>
      </c>
      <c r="S45" s="37">
        <v>4348</v>
      </c>
      <c r="T45" s="37">
        <v>5378</v>
      </c>
      <c r="U45" s="37">
        <v>9761</v>
      </c>
    </row>
    <row r="46" spans="1:21" x14ac:dyDescent="0.2">
      <c r="A46" s="30">
        <v>40</v>
      </c>
      <c r="B46" s="7" t="s">
        <v>34</v>
      </c>
      <c r="C46" s="10">
        <v>115425</v>
      </c>
      <c r="D46" s="18">
        <v>137852</v>
      </c>
      <c r="E46" s="161">
        <v>35963</v>
      </c>
      <c r="F46" s="18">
        <v>19165</v>
      </c>
      <c r="G46" s="18">
        <v>21545</v>
      </c>
      <c r="H46" s="18">
        <v>61179</v>
      </c>
      <c r="I46" s="18">
        <v>20393</v>
      </c>
      <c r="J46" s="18">
        <v>20393</v>
      </c>
      <c r="K46" s="18">
        <v>20393</v>
      </c>
      <c r="L46" s="30">
        <v>109359</v>
      </c>
      <c r="M46" s="30">
        <v>28530</v>
      </c>
      <c r="N46" s="30">
        <v>15204</v>
      </c>
      <c r="O46" s="30">
        <v>17092</v>
      </c>
      <c r="P46" s="30">
        <v>48533</v>
      </c>
      <c r="Q46" s="37">
        <v>28493</v>
      </c>
      <c r="R46" s="37">
        <v>7433</v>
      </c>
      <c r="S46" s="37">
        <v>3961</v>
      </c>
      <c r="T46" s="37">
        <v>4453</v>
      </c>
      <c r="U46" s="37">
        <v>12646</v>
      </c>
    </row>
    <row r="47" spans="1:21" ht="30" x14ac:dyDescent="0.2">
      <c r="A47" s="30">
        <v>41</v>
      </c>
      <c r="B47" s="7" t="s">
        <v>35</v>
      </c>
      <c r="C47" s="10"/>
      <c r="D47" s="18">
        <v>27891</v>
      </c>
      <c r="E47" s="161">
        <v>6973</v>
      </c>
      <c r="F47" s="18">
        <v>6735</v>
      </c>
      <c r="G47" s="18">
        <v>7806</v>
      </c>
      <c r="H47" s="18">
        <v>6377</v>
      </c>
      <c r="I47" s="18">
        <v>2126</v>
      </c>
      <c r="J47" s="18">
        <v>2126</v>
      </c>
      <c r="K47" s="18">
        <v>2125</v>
      </c>
      <c r="L47" s="30">
        <v>22247</v>
      </c>
      <c r="M47" s="30">
        <v>5562</v>
      </c>
      <c r="N47" s="30">
        <v>5372</v>
      </c>
      <c r="O47" s="30">
        <v>6226</v>
      </c>
      <c r="P47" s="30">
        <v>5087</v>
      </c>
      <c r="Q47" s="37">
        <v>5644</v>
      </c>
      <c r="R47" s="37">
        <v>1411</v>
      </c>
      <c r="S47" s="37">
        <v>1363</v>
      </c>
      <c r="T47" s="37">
        <v>1580</v>
      </c>
      <c r="U47" s="37">
        <v>1290</v>
      </c>
    </row>
    <row r="48" spans="1:21" ht="30" x14ac:dyDescent="0.2">
      <c r="A48" s="30">
        <v>42</v>
      </c>
      <c r="B48" s="7" t="s">
        <v>36</v>
      </c>
      <c r="C48" s="11"/>
      <c r="D48" s="18">
        <v>80173</v>
      </c>
      <c r="E48" s="161">
        <v>20043</v>
      </c>
      <c r="F48" s="18">
        <v>20032</v>
      </c>
      <c r="G48" s="18">
        <v>20045</v>
      </c>
      <c r="H48" s="18">
        <v>20053</v>
      </c>
      <c r="I48" s="18">
        <v>6684</v>
      </c>
      <c r="J48" s="18">
        <v>6685</v>
      </c>
      <c r="K48" s="18">
        <v>6684</v>
      </c>
      <c r="L48" s="30">
        <v>62997</v>
      </c>
      <c r="M48" s="30">
        <v>15749</v>
      </c>
      <c r="N48" s="30">
        <v>15740</v>
      </c>
      <c r="O48" s="30">
        <v>15751</v>
      </c>
      <c r="P48" s="30">
        <v>15757</v>
      </c>
      <c r="Q48" s="37">
        <v>17176</v>
      </c>
      <c r="R48" s="37">
        <v>4294</v>
      </c>
      <c r="S48" s="37">
        <v>4292</v>
      </c>
      <c r="T48" s="37">
        <v>4294</v>
      </c>
      <c r="U48" s="37">
        <v>4296</v>
      </c>
    </row>
    <row r="49" spans="1:21" x14ac:dyDescent="0.2">
      <c r="A49" s="30">
        <v>43</v>
      </c>
      <c r="B49" s="7" t="s">
        <v>37</v>
      </c>
      <c r="C49" s="11">
        <v>14313</v>
      </c>
      <c r="D49" s="18">
        <v>28626</v>
      </c>
      <c r="E49" s="161">
        <v>7157</v>
      </c>
      <c r="F49" s="18">
        <v>3004</v>
      </c>
      <c r="G49" s="18">
        <v>3368</v>
      </c>
      <c r="H49" s="18">
        <v>15097</v>
      </c>
      <c r="I49" s="18">
        <v>5032</v>
      </c>
      <c r="J49" s="18">
        <v>5033</v>
      </c>
      <c r="K49" s="18">
        <v>5032</v>
      </c>
      <c r="L49" s="30">
        <v>12541</v>
      </c>
      <c r="M49" s="30">
        <v>3135</v>
      </c>
      <c r="N49" s="30">
        <v>1316</v>
      </c>
      <c r="O49" s="30">
        <v>1476</v>
      </c>
      <c r="P49" s="30">
        <v>6614</v>
      </c>
      <c r="Q49" s="37">
        <v>16085</v>
      </c>
      <c r="R49" s="37">
        <v>4022</v>
      </c>
      <c r="S49" s="37">
        <v>1688</v>
      </c>
      <c r="T49" s="37">
        <v>1892</v>
      </c>
      <c r="U49" s="37">
        <v>8483</v>
      </c>
    </row>
    <row r="50" spans="1:21" ht="30" x14ac:dyDescent="0.2">
      <c r="A50" s="30">
        <v>44</v>
      </c>
      <c r="B50" s="7" t="s">
        <v>38</v>
      </c>
      <c r="C50" s="11"/>
      <c r="D50" s="18">
        <v>6600</v>
      </c>
      <c r="E50" s="161">
        <v>1650</v>
      </c>
      <c r="F50" s="18">
        <v>717</v>
      </c>
      <c r="G50" s="18">
        <v>961</v>
      </c>
      <c r="H50" s="18">
        <v>3272</v>
      </c>
      <c r="I50" s="18">
        <v>1091</v>
      </c>
      <c r="J50" s="18">
        <v>1091</v>
      </c>
      <c r="K50" s="18">
        <v>1090</v>
      </c>
      <c r="L50" s="30">
        <v>2650</v>
      </c>
      <c r="M50" s="30">
        <v>662</v>
      </c>
      <c r="N50" s="30">
        <v>288</v>
      </c>
      <c r="O50" s="30">
        <v>386</v>
      </c>
      <c r="P50" s="30">
        <v>1314</v>
      </c>
      <c r="Q50" s="37">
        <v>3950</v>
      </c>
      <c r="R50" s="37">
        <v>988</v>
      </c>
      <c r="S50" s="37">
        <v>429</v>
      </c>
      <c r="T50" s="37">
        <v>575</v>
      </c>
      <c r="U50" s="37">
        <v>1958</v>
      </c>
    </row>
    <row r="51" spans="1:21" x14ac:dyDescent="0.2">
      <c r="A51" s="30">
        <v>45</v>
      </c>
      <c r="B51" s="7" t="s">
        <v>74</v>
      </c>
      <c r="C51" s="11">
        <v>54348</v>
      </c>
      <c r="D51" s="18">
        <v>68332</v>
      </c>
      <c r="E51" s="161">
        <v>18009</v>
      </c>
      <c r="F51" s="18">
        <v>16938</v>
      </c>
      <c r="G51" s="18">
        <v>15915</v>
      </c>
      <c r="H51" s="18">
        <v>17470</v>
      </c>
      <c r="I51" s="18">
        <v>5823</v>
      </c>
      <c r="J51" s="18">
        <v>5824</v>
      </c>
      <c r="K51" s="18">
        <v>5823</v>
      </c>
      <c r="L51" s="30">
        <v>28699</v>
      </c>
      <c r="M51" s="30">
        <v>7564</v>
      </c>
      <c r="N51" s="30">
        <v>7114</v>
      </c>
      <c r="O51" s="30">
        <v>6684</v>
      </c>
      <c r="P51" s="30">
        <v>7337</v>
      </c>
      <c r="Q51" s="37">
        <v>39633</v>
      </c>
      <c r="R51" s="37">
        <v>10445</v>
      </c>
      <c r="S51" s="37">
        <v>9824</v>
      </c>
      <c r="T51" s="37">
        <v>9231</v>
      </c>
      <c r="U51" s="37">
        <v>10133</v>
      </c>
    </row>
    <row r="52" spans="1:21" x14ac:dyDescent="0.2">
      <c r="A52" s="30">
        <v>46</v>
      </c>
      <c r="B52" s="7" t="s">
        <v>75</v>
      </c>
      <c r="C52" s="11">
        <v>8679</v>
      </c>
      <c r="D52" s="18">
        <v>54886</v>
      </c>
      <c r="E52" s="161">
        <v>13722</v>
      </c>
      <c r="F52" s="18">
        <v>7630</v>
      </c>
      <c r="G52" s="18">
        <v>7398</v>
      </c>
      <c r="H52" s="18">
        <v>26136</v>
      </c>
      <c r="I52" s="18">
        <v>8712</v>
      </c>
      <c r="J52" s="18">
        <v>8712</v>
      </c>
      <c r="K52" s="18">
        <v>8712</v>
      </c>
      <c r="L52" s="30">
        <v>41514</v>
      </c>
      <c r="M52" s="30">
        <v>10379</v>
      </c>
      <c r="N52" s="30">
        <v>5771</v>
      </c>
      <c r="O52" s="30">
        <v>5596</v>
      </c>
      <c r="P52" s="30">
        <v>19768</v>
      </c>
      <c r="Q52" s="37">
        <v>13372</v>
      </c>
      <c r="R52" s="37">
        <v>3343</v>
      </c>
      <c r="S52" s="37">
        <v>1859</v>
      </c>
      <c r="T52" s="37">
        <v>1802</v>
      </c>
      <c r="U52" s="37">
        <v>6368</v>
      </c>
    </row>
    <row r="53" spans="1:21" ht="30" x14ac:dyDescent="0.2">
      <c r="A53" s="30">
        <v>47</v>
      </c>
      <c r="B53" s="7" t="s">
        <v>39</v>
      </c>
      <c r="C53" s="11"/>
      <c r="D53" s="18">
        <v>3665</v>
      </c>
      <c r="E53" s="161">
        <v>417</v>
      </c>
      <c r="F53" s="18">
        <v>417</v>
      </c>
      <c r="G53" s="18">
        <v>163</v>
      </c>
      <c r="H53" s="18">
        <v>2668</v>
      </c>
      <c r="I53" s="18">
        <v>889</v>
      </c>
      <c r="J53" s="18">
        <v>890</v>
      </c>
      <c r="K53" s="18">
        <v>889</v>
      </c>
      <c r="L53" s="30">
        <v>2932</v>
      </c>
      <c r="M53" s="30">
        <v>334</v>
      </c>
      <c r="N53" s="30">
        <v>334</v>
      </c>
      <c r="O53" s="30">
        <v>130</v>
      </c>
      <c r="P53" s="30">
        <v>2134</v>
      </c>
      <c r="Q53" s="37">
        <v>733</v>
      </c>
      <c r="R53" s="37">
        <v>83</v>
      </c>
      <c r="S53" s="37">
        <v>83</v>
      </c>
      <c r="T53" s="37">
        <v>33</v>
      </c>
      <c r="U53" s="37">
        <v>534</v>
      </c>
    </row>
    <row r="54" spans="1:21" x14ac:dyDescent="0.2">
      <c r="A54" s="30">
        <v>48</v>
      </c>
      <c r="B54" s="7" t="s">
        <v>40</v>
      </c>
      <c r="C54" s="11"/>
      <c r="D54" s="18">
        <v>5688</v>
      </c>
      <c r="E54" s="161">
        <v>1572</v>
      </c>
      <c r="F54" s="18">
        <v>549</v>
      </c>
      <c r="G54" s="18">
        <v>853</v>
      </c>
      <c r="H54" s="18">
        <v>2714</v>
      </c>
      <c r="I54" s="18">
        <v>905</v>
      </c>
      <c r="J54" s="18">
        <v>905</v>
      </c>
      <c r="K54" s="18">
        <v>904</v>
      </c>
      <c r="L54" s="30">
        <v>4772</v>
      </c>
      <c r="M54" s="30">
        <v>1319</v>
      </c>
      <c r="N54" s="30">
        <v>461</v>
      </c>
      <c r="O54" s="30">
        <v>716</v>
      </c>
      <c r="P54" s="30">
        <v>2276</v>
      </c>
      <c r="Q54" s="37">
        <v>916</v>
      </c>
      <c r="R54" s="37">
        <v>253</v>
      </c>
      <c r="S54" s="37">
        <v>88</v>
      </c>
      <c r="T54" s="37">
        <v>137</v>
      </c>
      <c r="U54" s="37">
        <v>438</v>
      </c>
    </row>
    <row r="55" spans="1:21" x14ac:dyDescent="0.2">
      <c r="A55" s="30">
        <v>49</v>
      </c>
      <c r="B55" s="7" t="s">
        <v>76</v>
      </c>
      <c r="C55" s="11"/>
      <c r="D55" s="18">
        <v>0</v>
      </c>
      <c r="E55" s="161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30"/>
      <c r="M55" s="30"/>
      <c r="N55" s="30"/>
      <c r="O55" s="30"/>
      <c r="P55" s="30"/>
      <c r="Q55" s="37">
        <v>0</v>
      </c>
      <c r="R55" s="37">
        <v>0</v>
      </c>
      <c r="S55" s="37">
        <v>0</v>
      </c>
      <c r="T55" s="37">
        <v>0</v>
      </c>
      <c r="U55" s="37">
        <v>0</v>
      </c>
    </row>
    <row r="56" spans="1:21" x14ac:dyDescent="0.2">
      <c r="A56" s="30">
        <v>50</v>
      </c>
      <c r="B56" s="7" t="s">
        <v>41</v>
      </c>
      <c r="C56" s="11"/>
      <c r="D56" s="18">
        <v>0</v>
      </c>
      <c r="E56" s="161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30"/>
      <c r="M56" s="30"/>
      <c r="N56" s="30"/>
      <c r="O56" s="30"/>
      <c r="P56" s="30"/>
      <c r="Q56" s="37">
        <v>0</v>
      </c>
      <c r="R56" s="37">
        <v>0</v>
      </c>
      <c r="S56" s="37">
        <v>0</v>
      </c>
      <c r="T56" s="37">
        <v>0</v>
      </c>
      <c r="U56" s="37">
        <v>0</v>
      </c>
    </row>
    <row r="57" spans="1:21" x14ac:dyDescent="0.2">
      <c r="A57" s="30">
        <v>51</v>
      </c>
      <c r="B57" s="7" t="s">
        <v>42</v>
      </c>
      <c r="C57" s="11"/>
      <c r="D57" s="18">
        <v>0</v>
      </c>
      <c r="E57" s="161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30"/>
      <c r="M57" s="30"/>
      <c r="N57" s="30"/>
      <c r="O57" s="30"/>
      <c r="P57" s="30"/>
      <c r="Q57" s="37">
        <v>0</v>
      </c>
      <c r="R57" s="37">
        <v>0</v>
      </c>
      <c r="S57" s="37">
        <v>0</v>
      </c>
      <c r="T57" s="37">
        <v>0</v>
      </c>
      <c r="U57" s="37">
        <v>0</v>
      </c>
    </row>
    <row r="58" spans="1:21" x14ac:dyDescent="0.2">
      <c r="A58" s="30">
        <v>52</v>
      </c>
      <c r="B58" s="7" t="s">
        <v>43</v>
      </c>
      <c r="C58" s="11"/>
      <c r="D58" s="18">
        <v>0</v>
      </c>
      <c r="E58" s="161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30"/>
      <c r="M58" s="30"/>
      <c r="N58" s="30"/>
      <c r="O58" s="30"/>
      <c r="P58" s="30"/>
      <c r="Q58" s="37">
        <v>0</v>
      </c>
      <c r="R58" s="37">
        <v>0</v>
      </c>
      <c r="S58" s="37">
        <v>0</v>
      </c>
      <c r="T58" s="37">
        <v>0</v>
      </c>
      <c r="U58" s="37">
        <v>0</v>
      </c>
    </row>
    <row r="59" spans="1:21" x14ac:dyDescent="0.2">
      <c r="A59" s="30">
        <v>53</v>
      </c>
      <c r="B59" s="7" t="s">
        <v>44</v>
      </c>
      <c r="C59" s="11"/>
      <c r="D59" s="18">
        <v>0</v>
      </c>
      <c r="E59" s="161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30"/>
      <c r="M59" s="30"/>
      <c r="N59" s="30"/>
      <c r="O59" s="30"/>
      <c r="P59" s="30"/>
      <c r="Q59" s="37">
        <v>0</v>
      </c>
      <c r="R59" s="37">
        <v>0</v>
      </c>
      <c r="S59" s="37">
        <v>0</v>
      </c>
      <c r="T59" s="37">
        <v>0</v>
      </c>
      <c r="U59" s="37">
        <v>0</v>
      </c>
    </row>
    <row r="60" spans="1:21" x14ac:dyDescent="0.2">
      <c r="A60" s="30">
        <v>54</v>
      </c>
      <c r="B60" s="29" t="s">
        <v>77</v>
      </c>
      <c r="C60" s="75"/>
      <c r="D60" s="18">
        <v>0</v>
      </c>
      <c r="E60" s="161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30"/>
      <c r="M60" s="30"/>
      <c r="N60" s="30"/>
      <c r="O60" s="30"/>
      <c r="P60" s="30"/>
      <c r="Q60" s="37">
        <v>0</v>
      </c>
      <c r="R60" s="37">
        <v>0</v>
      </c>
      <c r="S60" s="37">
        <v>0</v>
      </c>
      <c r="T60" s="37">
        <v>0</v>
      </c>
      <c r="U60" s="37">
        <v>0</v>
      </c>
    </row>
    <row r="61" spans="1:21" x14ac:dyDescent="0.2">
      <c r="A61" s="30">
        <v>55</v>
      </c>
      <c r="B61" s="7" t="s">
        <v>46</v>
      </c>
      <c r="C61" s="11"/>
      <c r="D61" s="18">
        <v>0</v>
      </c>
      <c r="E61" s="161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30"/>
      <c r="M61" s="30"/>
      <c r="N61" s="30"/>
      <c r="O61" s="30"/>
      <c r="P61" s="30"/>
      <c r="Q61" s="37">
        <v>0</v>
      </c>
      <c r="R61" s="37">
        <v>0</v>
      </c>
      <c r="S61" s="37">
        <v>0</v>
      </c>
      <c r="T61" s="37">
        <v>0</v>
      </c>
      <c r="U61" s="37">
        <v>0</v>
      </c>
    </row>
    <row r="62" spans="1:21" x14ac:dyDescent="0.2">
      <c r="A62" s="30">
        <v>56</v>
      </c>
      <c r="B62" s="29" t="s">
        <v>48</v>
      </c>
      <c r="C62" s="75"/>
      <c r="D62" s="18">
        <v>620</v>
      </c>
      <c r="E62" s="161">
        <v>133</v>
      </c>
      <c r="F62" s="18">
        <v>162</v>
      </c>
      <c r="G62" s="18">
        <v>165</v>
      </c>
      <c r="H62" s="18">
        <v>160</v>
      </c>
      <c r="I62" s="18">
        <v>53</v>
      </c>
      <c r="J62" s="18">
        <v>54</v>
      </c>
      <c r="K62" s="18">
        <v>53</v>
      </c>
      <c r="L62" s="30">
        <v>501</v>
      </c>
      <c r="M62" s="30">
        <v>108</v>
      </c>
      <c r="N62" s="30">
        <v>131</v>
      </c>
      <c r="O62" s="30">
        <v>133</v>
      </c>
      <c r="P62" s="30">
        <v>129</v>
      </c>
      <c r="Q62" s="37">
        <v>119</v>
      </c>
      <c r="R62" s="37">
        <v>25</v>
      </c>
      <c r="S62" s="37">
        <v>31</v>
      </c>
      <c r="T62" s="37">
        <v>32</v>
      </c>
      <c r="U62" s="37">
        <v>31</v>
      </c>
    </row>
    <row r="63" spans="1:21" x14ac:dyDescent="0.2">
      <c r="A63" s="30">
        <v>57</v>
      </c>
      <c r="B63" s="29" t="s">
        <v>51</v>
      </c>
      <c r="C63" s="12"/>
      <c r="D63" s="18">
        <v>0</v>
      </c>
      <c r="E63" s="161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30"/>
      <c r="M63" s="30"/>
      <c r="N63" s="30"/>
      <c r="O63" s="30"/>
      <c r="P63" s="30"/>
      <c r="Q63" s="37">
        <v>0</v>
      </c>
      <c r="R63" s="37">
        <v>0</v>
      </c>
      <c r="S63" s="37">
        <v>0</v>
      </c>
      <c r="T63" s="37">
        <v>0</v>
      </c>
      <c r="U63" s="37">
        <v>0</v>
      </c>
    </row>
    <row r="64" spans="1:21" x14ac:dyDescent="0.2">
      <c r="A64" s="30">
        <v>58</v>
      </c>
      <c r="B64" s="29" t="s">
        <v>53</v>
      </c>
      <c r="C64" s="12"/>
      <c r="D64" s="18">
        <v>5130</v>
      </c>
      <c r="E64" s="161">
        <v>1500</v>
      </c>
      <c r="F64" s="18">
        <v>162</v>
      </c>
      <c r="G64" s="18">
        <v>503</v>
      </c>
      <c r="H64" s="18">
        <v>2965</v>
      </c>
      <c r="I64" s="18">
        <v>988</v>
      </c>
      <c r="J64" s="18">
        <v>989</v>
      </c>
      <c r="K64" s="18">
        <v>988</v>
      </c>
      <c r="L64" s="30">
        <v>1950</v>
      </c>
      <c r="M64" s="30">
        <v>570</v>
      </c>
      <c r="N64" s="30">
        <v>62</v>
      </c>
      <c r="O64" s="30">
        <v>191</v>
      </c>
      <c r="P64" s="30">
        <v>1127</v>
      </c>
      <c r="Q64" s="37">
        <v>3180</v>
      </c>
      <c r="R64" s="37">
        <v>930</v>
      </c>
      <c r="S64" s="37">
        <v>100</v>
      </c>
      <c r="T64" s="37">
        <v>312</v>
      </c>
      <c r="U64" s="37">
        <v>1838</v>
      </c>
    </row>
    <row r="65" spans="1:21" x14ac:dyDescent="0.2">
      <c r="A65" s="30">
        <v>59</v>
      </c>
      <c r="B65" s="29" t="s">
        <v>47</v>
      </c>
      <c r="C65" s="12"/>
      <c r="D65" s="18">
        <v>0</v>
      </c>
      <c r="E65" s="161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30"/>
      <c r="M65" s="30"/>
      <c r="N65" s="30"/>
      <c r="O65" s="30"/>
      <c r="P65" s="30"/>
      <c r="Q65" s="37">
        <v>0</v>
      </c>
      <c r="R65" s="37">
        <v>0</v>
      </c>
      <c r="S65" s="37">
        <v>0</v>
      </c>
      <c r="T65" s="37">
        <v>0</v>
      </c>
      <c r="U65" s="37">
        <v>0</v>
      </c>
    </row>
    <row r="66" spans="1:21" x14ac:dyDescent="0.2">
      <c r="A66" s="30">
        <v>60</v>
      </c>
      <c r="B66" s="7" t="s">
        <v>45</v>
      </c>
      <c r="C66" s="10"/>
      <c r="D66" s="18">
        <v>6899</v>
      </c>
      <c r="E66" s="161">
        <v>1725</v>
      </c>
      <c r="F66" s="18">
        <v>1038</v>
      </c>
      <c r="G66" s="18">
        <v>1397</v>
      </c>
      <c r="H66" s="18">
        <v>2739</v>
      </c>
      <c r="I66" s="18">
        <v>913</v>
      </c>
      <c r="J66" s="18">
        <v>913</v>
      </c>
      <c r="K66" s="18">
        <v>913</v>
      </c>
      <c r="L66" s="30">
        <v>6195</v>
      </c>
      <c r="M66" s="30">
        <v>1549</v>
      </c>
      <c r="N66" s="30">
        <v>932</v>
      </c>
      <c r="O66" s="30">
        <v>1254</v>
      </c>
      <c r="P66" s="30">
        <v>2460</v>
      </c>
      <c r="Q66" s="37">
        <v>704</v>
      </c>
      <c r="R66" s="37">
        <v>176</v>
      </c>
      <c r="S66" s="37">
        <v>106</v>
      </c>
      <c r="T66" s="37">
        <v>143</v>
      </c>
      <c r="U66" s="37">
        <v>279</v>
      </c>
    </row>
    <row r="67" spans="1:21" x14ac:dyDescent="0.2">
      <c r="A67" s="30">
        <v>61</v>
      </c>
      <c r="B67" s="29" t="s">
        <v>49</v>
      </c>
      <c r="C67" s="12"/>
      <c r="D67" s="18">
        <v>0</v>
      </c>
      <c r="E67" s="161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30"/>
      <c r="M67" s="30"/>
      <c r="N67" s="30"/>
      <c r="O67" s="30"/>
      <c r="P67" s="30"/>
      <c r="Q67" s="37">
        <v>0</v>
      </c>
      <c r="R67" s="37">
        <v>0</v>
      </c>
      <c r="S67" s="37">
        <v>0</v>
      </c>
      <c r="T67" s="37">
        <v>0</v>
      </c>
      <c r="U67" s="37">
        <v>0</v>
      </c>
    </row>
    <row r="68" spans="1:21" x14ac:dyDescent="0.2">
      <c r="A68" s="30">
        <v>62</v>
      </c>
      <c r="B68" s="29" t="s">
        <v>50</v>
      </c>
      <c r="C68" s="12"/>
      <c r="D68" s="18">
        <v>0</v>
      </c>
      <c r="E68" s="161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30"/>
      <c r="M68" s="30"/>
      <c r="N68" s="30"/>
      <c r="O68" s="30"/>
      <c r="P68" s="30"/>
      <c r="Q68" s="37">
        <v>0</v>
      </c>
      <c r="R68" s="37">
        <v>0</v>
      </c>
      <c r="S68" s="37">
        <v>0</v>
      </c>
      <c r="T68" s="37">
        <v>0</v>
      </c>
      <c r="U68" s="37">
        <v>0</v>
      </c>
    </row>
    <row r="69" spans="1:21" x14ac:dyDescent="0.2">
      <c r="A69" s="30">
        <v>63</v>
      </c>
      <c r="B69" s="29" t="s">
        <v>52</v>
      </c>
      <c r="C69" s="12"/>
      <c r="D69" s="18">
        <v>62</v>
      </c>
      <c r="E69" s="161">
        <v>16</v>
      </c>
      <c r="F69" s="18">
        <v>16</v>
      </c>
      <c r="G69" s="18">
        <v>12</v>
      </c>
      <c r="H69" s="18">
        <v>18</v>
      </c>
      <c r="I69" s="18">
        <v>6</v>
      </c>
      <c r="J69" s="18">
        <v>6</v>
      </c>
      <c r="K69" s="18">
        <v>6</v>
      </c>
      <c r="L69" s="30">
        <v>4</v>
      </c>
      <c r="M69" s="30">
        <v>1</v>
      </c>
      <c r="N69" s="30">
        <v>1</v>
      </c>
      <c r="O69" s="30">
        <v>1</v>
      </c>
      <c r="P69" s="30">
        <v>1</v>
      </c>
      <c r="Q69" s="37">
        <v>58</v>
      </c>
      <c r="R69" s="37">
        <v>15</v>
      </c>
      <c r="S69" s="37">
        <v>15</v>
      </c>
      <c r="T69" s="37">
        <v>11</v>
      </c>
      <c r="U69" s="37">
        <v>17</v>
      </c>
    </row>
    <row r="70" spans="1:21" x14ac:dyDescent="0.2">
      <c r="A70" s="30">
        <v>64</v>
      </c>
      <c r="B70" s="29" t="s">
        <v>54</v>
      </c>
      <c r="C70" s="12"/>
      <c r="D70" s="18">
        <v>0</v>
      </c>
      <c r="E70" s="161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</row>
    <row r="71" spans="1:21" ht="45" x14ac:dyDescent="0.2">
      <c r="A71" s="30">
        <v>65</v>
      </c>
      <c r="B71" s="29" t="s">
        <v>56</v>
      </c>
      <c r="C71" s="12"/>
      <c r="D71" s="18">
        <v>100</v>
      </c>
      <c r="E71" s="161">
        <v>0</v>
      </c>
      <c r="F71" s="18">
        <v>0</v>
      </c>
      <c r="G71" s="18">
        <v>0</v>
      </c>
      <c r="H71" s="18">
        <v>100</v>
      </c>
      <c r="I71" s="18">
        <v>33</v>
      </c>
      <c r="J71" s="18">
        <v>34</v>
      </c>
      <c r="K71" s="18">
        <v>33</v>
      </c>
      <c r="L71" s="30">
        <v>50</v>
      </c>
      <c r="M71" s="30">
        <v>0</v>
      </c>
      <c r="N71" s="30">
        <v>0</v>
      </c>
      <c r="O71" s="30">
        <v>0</v>
      </c>
      <c r="P71" s="30">
        <v>50</v>
      </c>
      <c r="Q71" s="37">
        <v>50</v>
      </c>
      <c r="R71" s="37">
        <v>0</v>
      </c>
      <c r="S71" s="37">
        <v>0</v>
      </c>
      <c r="T71" s="37">
        <v>0</v>
      </c>
      <c r="U71" s="37">
        <v>50</v>
      </c>
    </row>
    <row r="72" spans="1:21" x14ac:dyDescent="0.2">
      <c r="A72" s="30">
        <v>66</v>
      </c>
      <c r="B72" s="29" t="s">
        <v>78</v>
      </c>
      <c r="C72" s="12"/>
      <c r="D72" s="18">
        <v>380</v>
      </c>
      <c r="E72" s="161">
        <v>0</v>
      </c>
      <c r="F72" s="18">
        <v>0</v>
      </c>
      <c r="G72" s="18">
        <v>0</v>
      </c>
      <c r="H72" s="18">
        <v>380</v>
      </c>
      <c r="I72" s="18">
        <v>127</v>
      </c>
      <c r="J72" s="18">
        <v>127</v>
      </c>
      <c r="K72" s="18">
        <v>126</v>
      </c>
      <c r="L72" s="30">
        <v>190</v>
      </c>
      <c r="M72" s="30">
        <v>0</v>
      </c>
      <c r="N72" s="30">
        <v>0</v>
      </c>
      <c r="O72" s="30">
        <v>0</v>
      </c>
      <c r="P72" s="30">
        <v>190</v>
      </c>
      <c r="Q72" s="37">
        <v>190</v>
      </c>
      <c r="R72" s="37">
        <v>0</v>
      </c>
      <c r="S72" s="37">
        <v>0</v>
      </c>
      <c r="T72" s="37">
        <v>0</v>
      </c>
      <c r="U72" s="37">
        <v>190</v>
      </c>
    </row>
    <row r="73" spans="1:21" x14ac:dyDescent="0.2">
      <c r="A73" s="30">
        <v>67</v>
      </c>
      <c r="B73" s="29" t="s">
        <v>58</v>
      </c>
      <c r="C73" s="12"/>
      <c r="D73" s="18">
        <v>0</v>
      </c>
      <c r="E73" s="161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</row>
    <row r="74" spans="1:21" x14ac:dyDescent="0.2">
      <c r="A74" s="30">
        <v>68</v>
      </c>
      <c r="B74" s="29" t="s">
        <v>60</v>
      </c>
      <c r="C74" s="12"/>
      <c r="D74" s="18">
        <v>0</v>
      </c>
      <c r="E74" s="161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</row>
    <row r="75" spans="1:21" x14ac:dyDescent="0.2">
      <c r="A75" s="30">
        <v>69</v>
      </c>
      <c r="B75" s="29" t="s">
        <v>61</v>
      </c>
      <c r="C75" s="12"/>
      <c r="D75" s="18">
        <v>0</v>
      </c>
      <c r="E75" s="161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</row>
    <row r="76" spans="1:21" x14ac:dyDescent="0.2">
      <c r="A76" s="30">
        <v>70</v>
      </c>
      <c r="B76" s="29" t="s">
        <v>63</v>
      </c>
      <c r="C76" s="12"/>
      <c r="D76" s="18">
        <v>0</v>
      </c>
      <c r="E76" s="161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</row>
    <row r="77" spans="1:21" x14ac:dyDescent="0.2">
      <c r="A77" s="30">
        <v>71</v>
      </c>
      <c r="B77" s="29" t="s">
        <v>64</v>
      </c>
      <c r="C77" s="12"/>
      <c r="D77" s="18">
        <v>0</v>
      </c>
      <c r="E77" s="161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</row>
    <row r="78" spans="1:21" x14ac:dyDescent="0.2">
      <c r="A78" s="30">
        <v>72</v>
      </c>
      <c r="B78" s="7" t="s">
        <v>79</v>
      </c>
      <c r="C78" s="10"/>
      <c r="D78" s="18">
        <v>0</v>
      </c>
      <c r="E78" s="161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</row>
    <row r="79" spans="1:21" x14ac:dyDescent="0.2">
      <c r="A79" s="30">
        <v>73</v>
      </c>
      <c r="B79" s="29" t="s">
        <v>55</v>
      </c>
      <c r="C79" s="12"/>
      <c r="D79" s="18">
        <v>0</v>
      </c>
      <c r="E79" s="161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7">
        <v>0</v>
      </c>
      <c r="R79" s="37">
        <v>0</v>
      </c>
      <c r="S79" s="37">
        <v>0</v>
      </c>
      <c r="T79" s="37">
        <v>0</v>
      </c>
      <c r="U79" s="37">
        <v>0</v>
      </c>
    </row>
    <row r="80" spans="1:21" x14ac:dyDescent="0.2">
      <c r="A80" s="30">
        <v>74</v>
      </c>
      <c r="B80" s="29" t="s">
        <v>57</v>
      </c>
      <c r="C80" s="12"/>
      <c r="D80" s="18">
        <v>0</v>
      </c>
      <c r="E80" s="161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7">
        <v>0</v>
      </c>
      <c r="R80" s="37">
        <v>0</v>
      </c>
      <c r="S80" s="37">
        <v>0</v>
      </c>
      <c r="T80" s="37">
        <v>0</v>
      </c>
      <c r="U80" s="37">
        <v>0</v>
      </c>
    </row>
    <row r="81" spans="1:21" ht="30" x14ac:dyDescent="0.2">
      <c r="A81" s="30">
        <v>75</v>
      </c>
      <c r="B81" s="29" t="s">
        <v>62</v>
      </c>
      <c r="C81" s="12"/>
      <c r="D81" s="18">
        <v>0</v>
      </c>
      <c r="E81" s="161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7">
        <v>0</v>
      </c>
      <c r="R81" s="37">
        <v>0</v>
      </c>
      <c r="S81" s="37">
        <v>0</v>
      </c>
      <c r="T81" s="37">
        <v>0</v>
      </c>
      <c r="U81" s="37">
        <v>0</v>
      </c>
    </row>
    <row r="82" spans="1:21" x14ac:dyDescent="0.2">
      <c r="A82" s="30">
        <v>76</v>
      </c>
      <c r="B82" s="29" t="s">
        <v>59</v>
      </c>
      <c r="C82" s="12"/>
      <c r="D82" s="18">
        <v>0</v>
      </c>
      <c r="E82" s="161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</row>
    <row r="83" spans="1:21" x14ac:dyDescent="0.2">
      <c r="A83" s="30">
        <v>77</v>
      </c>
      <c r="B83" s="29" t="s">
        <v>65</v>
      </c>
      <c r="C83" s="12"/>
      <c r="D83" s="18">
        <v>0</v>
      </c>
      <c r="E83" s="161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7">
        <v>0</v>
      </c>
      <c r="R83" s="37">
        <v>0</v>
      </c>
      <c r="S83" s="37">
        <v>0</v>
      </c>
      <c r="T83" s="37">
        <v>0</v>
      </c>
      <c r="U83" s="37">
        <v>0</v>
      </c>
    </row>
    <row r="84" spans="1:21" x14ac:dyDescent="0.2">
      <c r="A84" s="30">
        <v>78</v>
      </c>
      <c r="B84" s="29" t="s">
        <v>66</v>
      </c>
      <c r="C84" s="12"/>
      <c r="D84" s="18">
        <v>0</v>
      </c>
      <c r="E84" s="161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7">
        <v>0</v>
      </c>
      <c r="R84" s="37">
        <v>0</v>
      </c>
      <c r="S84" s="37">
        <v>0</v>
      </c>
      <c r="T84" s="37">
        <v>0</v>
      </c>
      <c r="U84" s="37">
        <v>0</v>
      </c>
    </row>
    <row r="85" spans="1:21" x14ac:dyDescent="0.2">
      <c r="A85" s="30">
        <v>79</v>
      </c>
      <c r="B85" s="8" t="s">
        <v>175</v>
      </c>
      <c r="C85" s="12"/>
      <c r="D85" s="18">
        <v>0</v>
      </c>
      <c r="E85" s="161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7">
        <v>0</v>
      </c>
      <c r="R85" s="37">
        <v>0</v>
      </c>
      <c r="S85" s="37">
        <v>0</v>
      </c>
      <c r="T85" s="37">
        <v>0</v>
      </c>
      <c r="U85" s="37">
        <v>0</v>
      </c>
    </row>
    <row r="86" spans="1:21" s="4" customFormat="1" ht="15.75" x14ac:dyDescent="0.25">
      <c r="A86" s="31"/>
      <c r="B86" s="43" t="s">
        <v>94</v>
      </c>
      <c r="C86" s="13">
        <v>839549</v>
      </c>
      <c r="D86" s="13">
        <v>1478862</v>
      </c>
      <c r="E86" s="13">
        <v>366046</v>
      </c>
      <c r="F86" s="13">
        <v>256389</v>
      </c>
      <c r="G86" s="13">
        <v>273038</v>
      </c>
      <c r="H86" s="13">
        <v>583389</v>
      </c>
      <c r="I86" s="13">
        <v>194464</v>
      </c>
      <c r="J86" s="13">
        <v>194481</v>
      </c>
      <c r="K86" s="13">
        <v>194444</v>
      </c>
      <c r="L86" s="13">
        <v>843403</v>
      </c>
      <c r="M86" s="13">
        <v>210045</v>
      </c>
      <c r="N86" s="13">
        <v>148180</v>
      </c>
      <c r="O86" s="13">
        <v>156991</v>
      </c>
      <c r="P86" s="13">
        <v>328187</v>
      </c>
      <c r="Q86" s="13">
        <v>624975</v>
      </c>
      <c r="R86" s="13">
        <v>153142</v>
      </c>
      <c r="S86" s="13">
        <v>108209</v>
      </c>
      <c r="T86" s="13">
        <v>116047</v>
      </c>
      <c r="U86" s="13">
        <v>255202</v>
      </c>
    </row>
    <row r="87" spans="1:21" x14ac:dyDescent="0.2">
      <c r="D87" s="21"/>
      <c r="Q87" s="15"/>
    </row>
    <row r="88" spans="1:21" x14ac:dyDescent="0.2">
      <c r="D88" s="21"/>
    </row>
    <row r="92" spans="1:21" ht="10.5" customHeight="1" x14ac:dyDescent="0.2"/>
  </sheetData>
  <autoFilter ref="A6:U6">
    <sortState ref="A9:W85">
      <sortCondition ref="A6"/>
    </sortState>
  </autoFilter>
  <mergeCells count="16">
    <mergeCell ref="Q4:U4"/>
    <mergeCell ref="Q5:Q6"/>
    <mergeCell ref="R5:U5"/>
    <mergeCell ref="D4:D6"/>
    <mergeCell ref="B4:B6"/>
    <mergeCell ref="E4:K4"/>
    <mergeCell ref="I5:K5"/>
    <mergeCell ref="A4:A6"/>
    <mergeCell ref="C4:C6"/>
    <mergeCell ref="L4:P4"/>
    <mergeCell ref="L5:L6"/>
    <mergeCell ref="M5:P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36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8"/>
  <sheetViews>
    <sheetView workbookViewId="0">
      <pane xSplit="2" ySplit="6" topLeftCell="C7" activePane="bottomRight" state="frozen"/>
      <selection pane="topRight" activeCell="G1" sqref="G1"/>
      <selection pane="bottomLeft" activeCell="A7" sqref="A7"/>
      <selection pane="bottomRight" activeCell="K12" sqref="K12"/>
    </sheetView>
  </sheetViews>
  <sheetFormatPr defaultRowHeight="12.75" x14ac:dyDescent="0.2"/>
  <cols>
    <col min="1" max="1" width="9.140625" style="118"/>
    <col min="2" max="2" width="50.85546875" style="119" customWidth="1"/>
    <col min="3" max="3" width="15.5703125" style="120" customWidth="1"/>
    <col min="4" max="4" width="20.28515625" style="121" customWidth="1"/>
    <col min="5" max="21" width="19.7109375" style="122" customWidth="1"/>
    <col min="22" max="16384" width="9.140625" style="118"/>
  </cols>
  <sheetData>
    <row r="1" spans="1:21" x14ac:dyDescent="0.2">
      <c r="U1" s="123" t="s">
        <v>161</v>
      </c>
    </row>
    <row r="3" spans="1:21" x14ac:dyDescent="0.2">
      <c r="B3" s="124" t="s">
        <v>160</v>
      </c>
      <c r="C3" s="124"/>
      <c r="D3" s="124"/>
      <c r="E3" s="124"/>
      <c r="F3" s="124"/>
      <c r="G3" s="124"/>
      <c r="H3" s="124"/>
      <c r="I3" s="124"/>
      <c r="J3" s="124"/>
      <c r="K3" s="124"/>
    </row>
    <row r="4" spans="1:21" ht="59.25" customHeight="1" x14ac:dyDescent="0.2">
      <c r="A4" s="260" t="s">
        <v>0</v>
      </c>
      <c r="B4" s="275" t="s">
        <v>1</v>
      </c>
      <c r="C4" s="261" t="s">
        <v>90</v>
      </c>
      <c r="D4" s="276" t="s">
        <v>118</v>
      </c>
      <c r="E4" s="265" t="s">
        <v>113</v>
      </c>
      <c r="F4" s="266"/>
      <c r="G4" s="266"/>
      <c r="H4" s="266"/>
      <c r="I4" s="266"/>
      <c r="J4" s="266"/>
      <c r="K4" s="267"/>
      <c r="L4" s="262" t="s">
        <v>119</v>
      </c>
      <c r="M4" s="262"/>
      <c r="N4" s="262"/>
      <c r="O4" s="262"/>
      <c r="P4" s="262"/>
      <c r="Q4" s="270" t="s">
        <v>120</v>
      </c>
      <c r="R4" s="271"/>
      <c r="S4" s="271"/>
      <c r="T4" s="271"/>
      <c r="U4" s="272"/>
    </row>
    <row r="5" spans="1:21" s="125" customFormat="1" ht="33.75" customHeight="1" x14ac:dyDescent="0.2">
      <c r="A5" s="260"/>
      <c r="B5" s="275"/>
      <c r="C5" s="261"/>
      <c r="D5" s="276"/>
      <c r="E5" s="268" t="s">
        <v>81</v>
      </c>
      <c r="F5" s="268" t="s">
        <v>82</v>
      </c>
      <c r="G5" s="268" t="s">
        <v>83</v>
      </c>
      <c r="H5" s="268" t="s">
        <v>84</v>
      </c>
      <c r="I5" s="277" t="s">
        <v>80</v>
      </c>
      <c r="J5" s="277"/>
      <c r="K5" s="277"/>
      <c r="L5" s="263" t="s">
        <v>118</v>
      </c>
      <c r="M5" s="265" t="s">
        <v>80</v>
      </c>
      <c r="N5" s="266"/>
      <c r="O5" s="266"/>
      <c r="P5" s="267"/>
      <c r="Q5" s="273" t="s">
        <v>118</v>
      </c>
      <c r="R5" s="265" t="s">
        <v>80</v>
      </c>
      <c r="S5" s="266"/>
      <c r="T5" s="266"/>
      <c r="U5" s="267"/>
    </row>
    <row r="6" spans="1:21" s="127" customFormat="1" ht="81.75" customHeight="1" x14ac:dyDescent="0.2">
      <c r="A6" s="260"/>
      <c r="B6" s="275"/>
      <c r="C6" s="261"/>
      <c r="D6" s="276"/>
      <c r="E6" s="269"/>
      <c r="F6" s="269"/>
      <c r="G6" s="269"/>
      <c r="H6" s="269"/>
      <c r="I6" s="219" t="s">
        <v>193</v>
      </c>
      <c r="J6" s="219" t="s">
        <v>194</v>
      </c>
      <c r="K6" s="219" t="s">
        <v>195</v>
      </c>
      <c r="L6" s="264"/>
      <c r="M6" s="126" t="s">
        <v>81</v>
      </c>
      <c r="N6" s="126" t="s">
        <v>82</v>
      </c>
      <c r="O6" s="126" t="s">
        <v>83</v>
      </c>
      <c r="P6" s="126" t="s">
        <v>84</v>
      </c>
      <c r="Q6" s="274"/>
      <c r="R6" s="126" t="s">
        <v>81</v>
      </c>
      <c r="S6" s="126" t="s">
        <v>82</v>
      </c>
      <c r="T6" s="126" t="s">
        <v>83</v>
      </c>
      <c r="U6" s="126" t="s">
        <v>84</v>
      </c>
    </row>
    <row r="7" spans="1:21" x14ac:dyDescent="0.2">
      <c r="A7" s="128">
        <v>1</v>
      </c>
      <c r="B7" s="129" t="s">
        <v>2</v>
      </c>
      <c r="C7" s="130">
        <v>8704</v>
      </c>
      <c r="D7" s="131">
        <v>14152805.810000002</v>
      </c>
      <c r="E7" s="131">
        <v>3538201.45</v>
      </c>
      <c r="F7" s="131">
        <v>3538201.45</v>
      </c>
      <c r="G7" s="131">
        <v>3538201.45</v>
      </c>
      <c r="H7" s="131">
        <v>3538201.4600000028</v>
      </c>
      <c r="I7" s="131">
        <v>1179400.49</v>
      </c>
      <c r="J7" s="131">
        <v>1179400.49</v>
      </c>
      <c r="K7" s="131">
        <v>1179400.4800000025</v>
      </c>
      <c r="L7" s="132">
        <v>374528.89</v>
      </c>
      <c r="M7" s="132">
        <v>93632.22</v>
      </c>
      <c r="N7" s="132">
        <v>93632.22</v>
      </c>
      <c r="O7" s="132">
        <v>93632.22</v>
      </c>
      <c r="P7" s="132">
        <v>93632.23000000004</v>
      </c>
      <c r="Q7" s="132">
        <v>13778276.920000002</v>
      </c>
      <c r="R7" s="132">
        <v>3444569.23</v>
      </c>
      <c r="S7" s="132">
        <v>3444569.23</v>
      </c>
      <c r="T7" s="132">
        <v>3444569.23</v>
      </c>
      <c r="U7" s="132">
        <v>3444569.2300000028</v>
      </c>
    </row>
    <row r="8" spans="1:21" x14ac:dyDescent="0.2">
      <c r="A8" s="128">
        <v>2</v>
      </c>
      <c r="B8" s="129" t="s">
        <v>3</v>
      </c>
      <c r="C8" s="130">
        <v>15368</v>
      </c>
      <c r="D8" s="131">
        <v>24879948.830000002</v>
      </c>
      <c r="E8" s="131">
        <v>6219987.21</v>
      </c>
      <c r="F8" s="131">
        <v>6219987.21</v>
      </c>
      <c r="G8" s="131">
        <v>6219987.21</v>
      </c>
      <c r="H8" s="131">
        <v>6219987.2000000002</v>
      </c>
      <c r="I8" s="131">
        <v>2073329.07</v>
      </c>
      <c r="J8" s="131">
        <v>2073329.07</v>
      </c>
      <c r="K8" s="131">
        <v>2073329.0599999998</v>
      </c>
      <c r="L8" s="132">
        <v>1810241.72</v>
      </c>
      <c r="M8" s="132">
        <v>452560.43</v>
      </c>
      <c r="N8" s="132">
        <v>452560.43</v>
      </c>
      <c r="O8" s="132">
        <v>452560.43</v>
      </c>
      <c r="P8" s="132">
        <v>452560.43000000011</v>
      </c>
      <c r="Q8" s="132">
        <v>23069707.109999999</v>
      </c>
      <c r="R8" s="132">
        <v>5767426.7800000003</v>
      </c>
      <c r="S8" s="132">
        <v>5767426.7800000003</v>
      </c>
      <c r="T8" s="132">
        <v>5767426.7800000003</v>
      </c>
      <c r="U8" s="132">
        <v>5767426.7700000005</v>
      </c>
    </row>
    <row r="9" spans="1:21" x14ac:dyDescent="0.2">
      <c r="A9" s="128">
        <v>3</v>
      </c>
      <c r="B9" s="129" t="s">
        <v>4</v>
      </c>
      <c r="C9" s="130">
        <v>17990</v>
      </c>
      <c r="D9" s="131">
        <v>28187927.91</v>
      </c>
      <c r="E9" s="131">
        <v>7046981.9800000004</v>
      </c>
      <c r="F9" s="131">
        <v>7046981.9800000004</v>
      </c>
      <c r="G9" s="131">
        <v>7046981.9800000004</v>
      </c>
      <c r="H9" s="131">
        <v>7046981.9699999988</v>
      </c>
      <c r="I9" s="131">
        <v>2348993.9900000002</v>
      </c>
      <c r="J9" s="131">
        <v>2348993.9900000002</v>
      </c>
      <c r="K9" s="131">
        <v>2348993.9899999984</v>
      </c>
      <c r="L9" s="132">
        <v>27427089.809999999</v>
      </c>
      <c r="M9" s="132">
        <v>6856772.46</v>
      </c>
      <c r="N9" s="132">
        <v>6856772.46</v>
      </c>
      <c r="O9" s="132">
        <v>6856772.46</v>
      </c>
      <c r="P9" s="132">
        <v>6856772.4299999969</v>
      </c>
      <c r="Q9" s="132">
        <v>760838.10000000335</v>
      </c>
      <c r="R9" s="132">
        <v>190209.52000000048</v>
      </c>
      <c r="S9" s="132">
        <v>190209.52000000048</v>
      </c>
      <c r="T9" s="132">
        <v>190209.52000000048</v>
      </c>
      <c r="U9" s="132">
        <v>190209.5400000019</v>
      </c>
    </row>
    <row r="10" spans="1:21" x14ac:dyDescent="0.2">
      <c r="A10" s="128">
        <v>4</v>
      </c>
      <c r="B10" s="129" t="s">
        <v>5</v>
      </c>
      <c r="C10" s="130">
        <v>13104</v>
      </c>
      <c r="D10" s="131">
        <v>20875638.449999999</v>
      </c>
      <c r="E10" s="131">
        <v>5218909.6100000003</v>
      </c>
      <c r="F10" s="131">
        <v>5218909.6100000003</v>
      </c>
      <c r="G10" s="131">
        <v>5218909.6100000003</v>
      </c>
      <c r="H10" s="131">
        <v>5218909.62</v>
      </c>
      <c r="I10" s="131">
        <v>1739636.54</v>
      </c>
      <c r="J10" s="131">
        <v>1739636.54</v>
      </c>
      <c r="K10" s="131">
        <v>1739636.54</v>
      </c>
      <c r="L10" s="132">
        <v>2312306.75</v>
      </c>
      <c r="M10" s="132">
        <v>578076.68999999994</v>
      </c>
      <c r="N10" s="132">
        <v>578076.68999999994</v>
      </c>
      <c r="O10" s="132">
        <v>578076.68999999994</v>
      </c>
      <c r="P10" s="132">
        <v>578076.68000000017</v>
      </c>
      <c r="Q10" s="132">
        <v>18563331.699999999</v>
      </c>
      <c r="R10" s="132">
        <v>4640832.92</v>
      </c>
      <c r="S10" s="132">
        <v>4640832.92</v>
      </c>
      <c r="T10" s="132">
        <v>4640832.92</v>
      </c>
      <c r="U10" s="132">
        <v>4640832.9399999995</v>
      </c>
    </row>
    <row r="11" spans="1:21" x14ac:dyDescent="0.2">
      <c r="A11" s="128">
        <v>5</v>
      </c>
      <c r="B11" s="129" t="s">
        <v>6</v>
      </c>
      <c r="C11" s="130">
        <v>26017</v>
      </c>
      <c r="D11" s="131">
        <v>43101929.449999988</v>
      </c>
      <c r="E11" s="131">
        <v>10775482.359999999</v>
      </c>
      <c r="F11" s="131">
        <v>10775482.359999999</v>
      </c>
      <c r="G11" s="131">
        <v>10775482.359999999</v>
      </c>
      <c r="H11" s="131">
        <v>10775482.36999999</v>
      </c>
      <c r="I11" s="131">
        <v>3591827.46</v>
      </c>
      <c r="J11" s="131">
        <v>3591827.45</v>
      </c>
      <c r="K11" s="131">
        <v>3591827.4599999897</v>
      </c>
      <c r="L11" s="132">
        <v>7035165.1600000001</v>
      </c>
      <c r="M11" s="132">
        <v>1758791.29</v>
      </c>
      <c r="N11" s="132">
        <v>1758791.29</v>
      </c>
      <c r="O11" s="132">
        <v>1758791.29</v>
      </c>
      <c r="P11" s="132">
        <v>1758791.29</v>
      </c>
      <c r="Q11" s="132">
        <v>36066764.289999992</v>
      </c>
      <c r="R11" s="132">
        <v>9016691.0700000003</v>
      </c>
      <c r="S11" s="132">
        <v>9016691.0700000003</v>
      </c>
      <c r="T11" s="132">
        <v>9016691.0700000003</v>
      </c>
      <c r="U11" s="132">
        <v>9016691.0799999908</v>
      </c>
    </row>
    <row r="12" spans="1:21" x14ac:dyDescent="0.2">
      <c r="A12" s="128">
        <v>6</v>
      </c>
      <c r="B12" s="129" t="s">
        <v>7</v>
      </c>
      <c r="C12" s="130">
        <v>8626</v>
      </c>
      <c r="D12" s="131">
        <v>14193131.539999999</v>
      </c>
      <c r="E12" s="131">
        <v>3548282.89</v>
      </c>
      <c r="F12" s="131">
        <v>3548282.89</v>
      </c>
      <c r="G12" s="131">
        <v>3548282.89</v>
      </c>
      <c r="H12" s="131">
        <v>3548282.8699999978</v>
      </c>
      <c r="I12" s="131">
        <v>1182760.96</v>
      </c>
      <c r="J12" s="131">
        <v>1182760.96</v>
      </c>
      <c r="K12" s="131">
        <v>1182760.9499999979</v>
      </c>
      <c r="L12" s="132">
        <v>331663.15999999997</v>
      </c>
      <c r="M12" s="132">
        <v>82915.789999999994</v>
      </c>
      <c r="N12" s="132">
        <v>82915.789999999994</v>
      </c>
      <c r="O12" s="132">
        <v>82915.789999999994</v>
      </c>
      <c r="P12" s="132">
        <v>82915.790000000023</v>
      </c>
      <c r="Q12" s="132">
        <v>13861468.379999999</v>
      </c>
      <c r="R12" s="132">
        <v>3465367.1</v>
      </c>
      <c r="S12" s="132">
        <v>3465367.1</v>
      </c>
      <c r="T12" s="132">
        <v>3465367.1</v>
      </c>
      <c r="U12" s="132">
        <v>3465367.0799999977</v>
      </c>
    </row>
    <row r="13" spans="1:21" x14ac:dyDescent="0.2">
      <c r="A13" s="128">
        <v>7</v>
      </c>
      <c r="B13" s="129" t="s">
        <v>8</v>
      </c>
      <c r="C13" s="130">
        <v>27228</v>
      </c>
      <c r="D13" s="131">
        <v>42964570.299999997</v>
      </c>
      <c r="E13" s="131">
        <v>10741142.58</v>
      </c>
      <c r="F13" s="131">
        <v>10741142.58</v>
      </c>
      <c r="G13" s="131">
        <v>10741142.58</v>
      </c>
      <c r="H13" s="131">
        <v>10741142.560000001</v>
      </c>
      <c r="I13" s="131">
        <v>3580380.85</v>
      </c>
      <c r="J13" s="131">
        <v>3580380.86</v>
      </c>
      <c r="K13" s="131">
        <v>3580380.850000001</v>
      </c>
      <c r="L13" s="132">
        <v>16133442.27</v>
      </c>
      <c r="M13" s="132">
        <v>4033360.57</v>
      </c>
      <c r="N13" s="132">
        <v>4033360.57</v>
      </c>
      <c r="O13" s="132">
        <v>4033360.57</v>
      </c>
      <c r="P13" s="132">
        <v>4033360.5599999991</v>
      </c>
      <c r="Q13" s="132">
        <v>26831128.030000001</v>
      </c>
      <c r="R13" s="132">
        <v>6707782.0099999998</v>
      </c>
      <c r="S13" s="132">
        <v>6707782.0099999998</v>
      </c>
      <c r="T13" s="132">
        <v>6707782.0099999998</v>
      </c>
      <c r="U13" s="132">
        <v>6707782.0000000019</v>
      </c>
    </row>
    <row r="14" spans="1:21" x14ac:dyDescent="0.2">
      <c r="A14" s="128">
        <v>8</v>
      </c>
      <c r="B14" s="129" t="s">
        <v>9</v>
      </c>
      <c r="C14" s="130">
        <v>20714</v>
      </c>
      <c r="D14" s="131">
        <v>34977616.989999995</v>
      </c>
      <c r="E14" s="131">
        <v>8744404.25</v>
      </c>
      <c r="F14" s="131">
        <v>8744404.25</v>
      </c>
      <c r="G14" s="131">
        <v>8744404.25</v>
      </c>
      <c r="H14" s="131">
        <v>8744404.2399999946</v>
      </c>
      <c r="I14" s="131">
        <v>2914801.41</v>
      </c>
      <c r="J14" s="131">
        <v>2914801.42</v>
      </c>
      <c r="K14" s="131">
        <v>2914801.4099999946</v>
      </c>
      <c r="L14" s="132">
        <v>1763795.94</v>
      </c>
      <c r="M14" s="132">
        <v>440948.98</v>
      </c>
      <c r="N14" s="132">
        <v>440948.98</v>
      </c>
      <c r="O14" s="132">
        <v>440948.98</v>
      </c>
      <c r="P14" s="132">
        <v>440949</v>
      </c>
      <c r="Q14" s="132">
        <v>33213821.049999993</v>
      </c>
      <c r="R14" s="132">
        <v>8303455.2699999996</v>
      </c>
      <c r="S14" s="132">
        <v>8303455.2699999996</v>
      </c>
      <c r="T14" s="132">
        <v>8303455.2699999996</v>
      </c>
      <c r="U14" s="132">
        <v>8303455.2399999946</v>
      </c>
    </row>
    <row r="15" spans="1:21" x14ac:dyDescent="0.2">
      <c r="A15" s="128">
        <v>9</v>
      </c>
      <c r="B15" s="129" t="s">
        <v>10</v>
      </c>
      <c r="C15" s="130">
        <v>47980</v>
      </c>
      <c r="D15" s="131">
        <v>80712695.809999987</v>
      </c>
      <c r="E15" s="131">
        <v>20178173.949999999</v>
      </c>
      <c r="F15" s="131">
        <v>20178173.949999999</v>
      </c>
      <c r="G15" s="131">
        <v>20178173.949999999</v>
      </c>
      <c r="H15" s="131">
        <v>20178173.959999982</v>
      </c>
      <c r="I15" s="131">
        <v>6726057.9900000002</v>
      </c>
      <c r="J15" s="131">
        <v>6726057.9800000004</v>
      </c>
      <c r="K15" s="131">
        <v>6726057.9899999816</v>
      </c>
      <c r="L15" s="132">
        <v>72424767.299999997</v>
      </c>
      <c r="M15" s="132">
        <v>18106191.82</v>
      </c>
      <c r="N15" s="132">
        <v>18106191.82</v>
      </c>
      <c r="O15" s="132">
        <v>18106191.82</v>
      </c>
      <c r="P15" s="132">
        <v>18106191.839999996</v>
      </c>
      <c r="Q15" s="132">
        <v>8287928.509999983</v>
      </c>
      <c r="R15" s="132">
        <v>2071982.129999999</v>
      </c>
      <c r="S15" s="132">
        <v>2071982.129999999</v>
      </c>
      <c r="T15" s="132">
        <v>2071982.129999999</v>
      </c>
      <c r="U15" s="132">
        <v>2071982.1199999861</v>
      </c>
    </row>
    <row r="16" spans="1:21" x14ac:dyDescent="0.2">
      <c r="A16" s="128">
        <v>10</v>
      </c>
      <c r="B16" s="129" t="s">
        <v>67</v>
      </c>
      <c r="C16" s="130">
        <v>29641</v>
      </c>
      <c r="D16" s="131">
        <v>51902295.630000003</v>
      </c>
      <c r="E16" s="131">
        <v>12975573.91</v>
      </c>
      <c r="F16" s="131">
        <v>12975573.91</v>
      </c>
      <c r="G16" s="131">
        <v>12975573.91</v>
      </c>
      <c r="H16" s="131">
        <v>12975573.899999999</v>
      </c>
      <c r="I16" s="131">
        <v>4325191.3</v>
      </c>
      <c r="J16" s="131">
        <v>4325191.3</v>
      </c>
      <c r="K16" s="131">
        <v>4325191.299999998</v>
      </c>
      <c r="L16" s="132">
        <v>4497779.83</v>
      </c>
      <c r="M16" s="132">
        <v>1124444.96</v>
      </c>
      <c r="N16" s="132">
        <v>1124444.96</v>
      </c>
      <c r="O16" s="132">
        <v>1124444.96</v>
      </c>
      <c r="P16" s="132">
        <v>1124444.9500000002</v>
      </c>
      <c r="Q16" s="132">
        <v>47404515.799999997</v>
      </c>
      <c r="R16" s="132">
        <v>11851128.949999999</v>
      </c>
      <c r="S16" s="132">
        <v>11851128.949999999</v>
      </c>
      <c r="T16" s="132">
        <v>11851128.949999999</v>
      </c>
      <c r="U16" s="132">
        <v>11851128.949999999</v>
      </c>
    </row>
    <row r="17" spans="1:21" x14ac:dyDescent="0.2">
      <c r="A17" s="128">
        <v>11</v>
      </c>
      <c r="B17" s="129" t="s">
        <v>11</v>
      </c>
      <c r="C17" s="130">
        <v>14496</v>
      </c>
      <c r="D17" s="131">
        <v>23199335.209999997</v>
      </c>
      <c r="E17" s="131">
        <v>5799833.7999999998</v>
      </c>
      <c r="F17" s="131">
        <v>5799833.7999999998</v>
      </c>
      <c r="G17" s="131">
        <v>5799833.7999999998</v>
      </c>
      <c r="H17" s="131">
        <v>5799833.8099999959</v>
      </c>
      <c r="I17" s="131">
        <v>1933277.94</v>
      </c>
      <c r="J17" s="131">
        <v>1933277.94</v>
      </c>
      <c r="K17" s="131">
        <v>1933277.929999996</v>
      </c>
      <c r="L17" s="132">
        <v>22164895.91</v>
      </c>
      <c r="M17" s="132">
        <v>5541223.9800000004</v>
      </c>
      <c r="N17" s="132">
        <v>5541223.9800000004</v>
      </c>
      <c r="O17" s="132">
        <v>5541223.9800000004</v>
      </c>
      <c r="P17" s="132">
        <v>5541223.9699999988</v>
      </c>
      <c r="Q17" s="132">
        <v>1034439.2999999952</v>
      </c>
      <c r="R17" s="132">
        <v>258609.81999999937</v>
      </c>
      <c r="S17" s="132">
        <v>258609.81999999937</v>
      </c>
      <c r="T17" s="132">
        <v>258609.81999999937</v>
      </c>
      <c r="U17" s="132">
        <v>258609.83999999706</v>
      </c>
    </row>
    <row r="18" spans="1:21" x14ac:dyDescent="0.2">
      <c r="A18" s="128">
        <v>12</v>
      </c>
      <c r="B18" s="129" t="s">
        <v>12</v>
      </c>
      <c r="C18" s="130">
        <v>16190</v>
      </c>
      <c r="D18" s="131">
        <v>25408117.319999997</v>
      </c>
      <c r="E18" s="131">
        <v>6352029.3300000001</v>
      </c>
      <c r="F18" s="131">
        <v>6352029.3300000001</v>
      </c>
      <c r="G18" s="131">
        <v>6352029.3300000001</v>
      </c>
      <c r="H18" s="131">
        <v>6352029.3299999945</v>
      </c>
      <c r="I18" s="131">
        <v>2117343.11</v>
      </c>
      <c r="J18" s="131">
        <v>2117343.11</v>
      </c>
      <c r="K18" s="131">
        <v>2117343.1099999952</v>
      </c>
      <c r="L18" s="132">
        <v>8644521.8100000005</v>
      </c>
      <c r="M18" s="132">
        <v>2161130.4500000002</v>
      </c>
      <c r="N18" s="132">
        <v>2161130.4500000002</v>
      </c>
      <c r="O18" s="132">
        <v>2161130.4500000002</v>
      </c>
      <c r="P18" s="132">
        <v>2161130.46</v>
      </c>
      <c r="Q18" s="132">
        <v>16763595.509999994</v>
      </c>
      <c r="R18" s="132">
        <v>4190898.88</v>
      </c>
      <c r="S18" s="132">
        <v>4190898.88</v>
      </c>
      <c r="T18" s="132">
        <v>4190898.88</v>
      </c>
      <c r="U18" s="132">
        <v>4190898.8699999945</v>
      </c>
    </row>
    <row r="19" spans="1:21" x14ac:dyDescent="0.2">
      <c r="A19" s="128">
        <v>13</v>
      </c>
      <c r="B19" s="129" t="s">
        <v>13</v>
      </c>
      <c r="C19" s="130">
        <v>15669</v>
      </c>
      <c r="D19" s="131">
        <v>29359722.170000002</v>
      </c>
      <c r="E19" s="131">
        <v>7339930.54</v>
      </c>
      <c r="F19" s="131">
        <v>7339930.54</v>
      </c>
      <c r="G19" s="131">
        <v>7339930.54</v>
      </c>
      <c r="H19" s="131">
        <v>7339930.5500000035</v>
      </c>
      <c r="I19" s="131">
        <v>2446643.52</v>
      </c>
      <c r="J19" s="131">
        <v>2446643.52</v>
      </c>
      <c r="K19" s="131">
        <v>2446643.510000003</v>
      </c>
      <c r="L19" s="132">
        <v>1477060.86</v>
      </c>
      <c r="M19" s="132">
        <v>369265.22</v>
      </c>
      <c r="N19" s="132">
        <v>369265.22</v>
      </c>
      <c r="O19" s="132">
        <v>369265.22</v>
      </c>
      <c r="P19" s="132">
        <v>369265.20000000019</v>
      </c>
      <c r="Q19" s="132">
        <v>27882661.310000002</v>
      </c>
      <c r="R19" s="132">
        <v>6970665.3200000003</v>
      </c>
      <c r="S19" s="132">
        <v>6970665.3200000003</v>
      </c>
      <c r="T19" s="132">
        <v>6970665.3200000003</v>
      </c>
      <c r="U19" s="132">
        <v>6970665.3500000034</v>
      </c>
    </row>
    <row r="20" spans="1:21" x14ac:dyDescent="0.2">
      <c r="A20" s="128">
        <v>14</v>
      </c>
      <c r="B20" s="129" t="s">
        <v>14</v>
      </c>
      <c r="C20" s="130">
        <v>11285</v>
      </c>
      <c r="D20" s="131">
        <v>19117731.409999996</v>
      </c>
      <c r="E20" s="131">
        <v>4779432.8499999996</v>
      </c>
      <c r="F20" s="131">
        <v>4779432.8499999996</v>
      </c>
      <c r="G20" s="131">
        <v>4779432.8499999996</v>
      </c>
      <c r="H20" s="131">
        <v>4779432.8599999975</v>
      </c>
      <c r="I20" s="131">
        <v>1593144.29</v>
      </c>
      <c r="J20" s="131">
        <v>1593144.29</v>
      </c>
      <c r="K20" s="131">
        <v>1593144.2799999975</v>
      </c>
      <c r="L20" s="132">
        <v>256260.45</v>
      </c>
      <c r="M20" s="132">
        <v>64065.11</v>
      </c>
      <c r="N20" s="132">
        <v>64065.11</v>
      </c>
      <c r="O20" s="132">
        <v>64065.11</v>
      </c>
      <c r="P20" s="132">
        <v>64065.120000000024</v>
      </c>
      <c r="Q20" s="132">
        <v>18861470.959999997</v>
      </c>
      <c r="R20" s="132">
        <v>4715367.7399999993</v>
      </c>
      <c r="S20" s="132">
        <v>4715367.7399999993</v>
      </c>
      <c r="T20" s="132">
        <v>4715367.7399999993</v>
      </c>
      <c r="U20" s="132">
        <v>4715367.7399999974</v>
      </c>
    </row>
    <row r="21" spans="1:21" x14ac:dyDescent="0.2">
      <c r="A21" s="128">
        <v>15</v>
      </c>
      <c r="B21" s="129" t="s">
        <v>15</v>
      </c>
      <c r="C21" s="130">
        <v>18272</v>
      </c>
      <c r="D21" s="131">
        <v>30608254.559999999</v>
      </c>
      <c r="E21" s="131">
        <v>7652063.6399999997</v>
      </c>
      <c r="F21" s="131">
        <v>7652063.6399999997</v>
      </c>
      <c r="G21" s="131">
        <v>7652063.6399999997</v>
      </c>
      <c r="H21" s="131">
        <v>7652063.6399999978</v>
      </c>
      <c r="I21" s="131">
        <v>2550687.88</v>
      </c>
      <c r="J21" s="131">
        <v>2550687.88</v>
      </c>
      <c r="K21" s="131">
        <v>2550687.879999998</v>
      </c>
      <c r="L21" s="132">
        <v>28191675.760000002</v>
      </c>
      <c r="M21" s="132">
        <v>7047918.9400000004</v>
      </c>
      <c r="N21" s="132">
        <v>7047918.9400000004</v>
      </c>
      <c r="O21" s="132">
        <v>7047918.9400000004</v>
      </c>
      <c r="P21" s="132">
        <v>7047918.9399999985</v>
      </c>
      <c r="Q21" s="132">
        <v>2416578.799999997</v>
      </c>
      <c r="R21" s="132">
        <v>604144.69999999925</v>
      </c>
      <c r="S21" s="132">
        <v>604144.69999999925</v>
      </c>
      <c r="T21" s="132">
        <v>604144.69999999925</v>
      </c>
      <c r="U21" s="132">
        <v>604144.69999999925</v>
      </c>
    </row>
    <row r="22" spans="1:21" x14ac:dyDescent="0.2">
      <c r="A22" s="128">
        <v>16</v>
      </c>
      <c r="B22" s="129" t="s">
        <v>16</v>
      </c>
      <c r="C22" s="130">
        <v>10936</v>
      </c>
      <c r="D22" s="131">
        <v>17872157.799999997</v>
      </c>
      <c r="E22" s="131">
        <v>4468039.45</v>
      </c>
      <c r="F22" s="131">
        <v>4468039.45</v>
      </c>
      <c r="G22" s="131">
        <v>4468039.45</v>
      </c>
      <c r="H22" s="131">
        <v>4468039.4499999983</v>
      </c>
      <c r="I22" s="131">
        <v>1489346.48</v>
      </c>
      <c r="J22" s="131">
        <v>1489346.49</v>
      </c>
      <c r="K22" s="131">
        <v>1489346.4799999984</v>
      </c>
      <c r="L22" s="132">
        <v>1412745.06</v>
      </c>
      <c r="M22" s="132">
        <v>353186.27</v>
      </c>
      <c r="N22" s="132">
        <v>353186.27</v>
      </c>
      <c r="O22" s="132">
        <v>353186.27</v>
      </c>
      <c r="P22" s="132">
        <v>353186.25</v>
      </c>
      <c r="Q22" s="132">
        <v>16459412.739999998</v>
      </c>
      <c r="R22" s="132">
        <v>4114853.18</v>
      </c>
      <c r="S22" s="132">
        <v>4114853.18</v>
      </c>
      <c r="T22" s="132">
        <v>4114853.18</v>
      </c>
      <c r="U22" s="132">
        <v>4114853.1999999983</v>
      </c>
    </row>
    <row r="23" spans="1:21" x14ac:dyDescent="0.2">
      <c r="A23" s="128">
        <v>17</v>
      </c>
      <c r="B23" s="129" t="s">
        <v>17</v>
      </c>
      <c r="C23" s="130">
        <v>9862</v>
      </c>
      <c r="D23" s="131">
        <v>16208134.370000001</v>
      </c>
      <c r="E23" s="131">
        <v>4052033.59</v>
      </c>
      <c r="F23" s="131">
        <v>4052033.59</v>
      </c>
      <c r="G23" s="131">
        <v>4052033.59</v>
      </c>
      <c r="H23" s="131">
        <v>4052033.6000000015</v>
      </c>
      <c r="I23" s="131">
        <v>1350677.87</v>
      </c>
      <c r="J23" s="131">
        <v>1350677.87</v>
      </c>
      <c r="K23" s="131">
        <v>1350677.8600000013</v>
      </c>
      <c r="L23" s="132">
        <v>156722.45000000001</v>
      </c>
      <c r="M23" s="132">
        <v>39180.61</v>
      </c>
      <c r="N23" s="132">
        <v>39180.61</v>
      </c>
      <c r="O23" s="132">
        <v>39180.61</v>
      </c>
      <c r="P23" s="132">
        <v>39180.62000000001</v>
      </c>
      <c r="Q23" s="132">
        <v>16051411.920000002</v>
      </c>
      <c r="R23" s="132">
        <v>4012852.98</v>
      </c>
      <c r="S23" s="132">
        <v>4012852.98</v>
      </c>
      <c r="T23" s="132">
        <v>4012852.98</v>
      </c>
      <c r="U23" s="132">
        <v>4012852.9800000014</v>
      </c>
    </row>
    <row r="24" spans="1:21" x14ac:dyDescent="0.2">
      <c r="A24" s="128">
        <v>18</v>
      </c>
      <c r="B24" s="129" t="s">
        <v>18</v>
      </c>
      <c r="C24" s="130">
        <v>14784</v>
      </c>
      <c r="D24" s="131">
        <v>24630440.100000001</v>
      </c>
      <c r="E24" s="131">
        <v>6157610.0300000003</v>
      </c>
      <c r="F24" s="131">
        <v>6157610.0300000003</v>
      </c>
      <c r="G24" s="131">
        <v>6157610.0300000003</v>
      </c>
      <c r="H24" s="131">
        <v>6157610.0099999988</v>
      </c>
      <c r="I24" s="131">
        <v>2052536.67</v>
      </c>
      <c r="J24" s="131">
        <v>2052536.67</v>
      </c>
      <c r="K24" s="131">
        <v>2052536.669999999</v>
      </c>
      <c r="L24" s="132">
        <v>2033975.35</v>
      </c>
      <c r="M24" s="132">
        <v>508493.84</v>
      </c>
      <c r="N24" s="132">
        <v>508493.84</v>
      </c>
      <c r="O24" s="132">
        <v>508493.84</v>
      </c>
      <c r="P24" s="132">
        <v>508493.8299999999</v>
      </c>
      <c r="Q24" s="132">
        <v>22596464.75</v>
      </c>
      <c r="R24" s="132">
        <v>5649116.1900000004</v>
      </c>
      <c r="S24" s="132">
        <v>5649116.1900000004</v>
      </c>
      <c r="T24" s="132">
        <v>5649116.1900000004</v>
      </c>
      <c r="U24" s="132">
        <v>5649116.1799999988</v>
      </c>
    </row>
    <row r="25" spans="1:21" x14ac:dyDescent="0.2">
      <c r="A25" s="128">
        <v>19</v>
      </c>
      <c r="B25" s="129" t="s">
        <v>19</v>
      </c>
      <c r="C25" s="130">
        <v>5657</v>
      </c>
      <c r="D25" s="131">
        <v>9478282.7700000014</v>
      </c>
      <c r="E25" s="131">
        <v>2369570.69</v>
      </c>
      <c r="F25" s="131">
        <v>2369570.69</v>
      </c>
      <c r="G25" s="131">
        <v>2369570.69</v>
      </c>
      <c r="H25" s="131">
        <v>2369570.7000000025</v>
      </c>
      <c r="I25" s="131">
        <v>789856.9</v>
      </c>
      <c r="J25" s="131">
        <v>789856.9</v>
      </c>
      <c r="K25" s="131">
        <v>789856.90000000258</v>
      </c>
      <c r="L25" s="132">
        <v>893651.73</v>
      </c>
      <c r="M25" s="132">
        <v>223412.93</v>
      </c>
      <c r="N25" s="132">
        <v>223412.93</v>
      </c>
      <c r="O25" s="132">
        <v>223412.93</v>
      </c>
      <c r="P25" s="132">
        <v>223412.94000000006</v>
      </c>
      <c r="Q25" s="132">
        <v>8584631.0400000028</v>
      </c>
      <c r="R25" s="132">
        <v>2146157.7599999998</v>
      </c>
      <c r="S25" s="132">
        <v>2146157.7599999998</v>
      </c>
      <c r="T25" s="132">
        <v>2146157.7599999998</v>
      </c>
      <c r="U25" s="132">
        <v>2146157.7600000026</v>
      </c>
    </row>
    <row r="26" spans="1:21" x14ac:dyDescent="0.2">
      <c r="A26" s="128">
        <v>20</v>
      </c>
      <c r="B26" s="129" t="s">
        <v>20</v>
      </c>
      <c r="C26" s="130">
        <v>24490</v>
      </c>
      <c r="D26" s="131">
        <v>39432141.5</v>
      </c>
      <c r="E26" s="131">
        <v>9858035.3800000008</v>
      </c>
      <c r="F26" s="131">
        <v>9858035.3800000008</v>
      </c>
      <c r="G26" s="131">
        <v>9858035.3800000008</v>
      </c>
      <c r="H26" s="131">
        <v>9858035.3599999938</v>
      </c>
      <c r="I26" s="131">
        <v>3286011.79</v>
      </c>
      <c r="J26" s="131">
        <v>3286011.79</v>
      </c>
      <c r="K26" s="131">
        <v>3286011.7799999937</v>
      </c>
      <c r="L26" s="132">
        <v>15963092.9</v>
      </c>
      <c r="M26" s="132">
        <v>3990773.23</v>
      </c>
      <c r="N26" s="132">
        <v>3990773.23</v>
      </c>
      <c r="O26" s="132">
        <v>3990773.23</v>
      </c>
      <c r="P26" s="132">
        <v>3990773.2099999995</v>
      </c>
      <c r="Q26" s="132">
        <v>23469048.599999998</v>
      </c>
      <c r="R26" s="132">
        <v>5867262.1500000004</v>
      </c>
      <c r="S26" s="132">
        <v>5867262.1500000004</v>
      </c>
      <c r="T26" s="132">
        <v>5867262.1500000004</v>
      </c>
      <c r="U26" s="132">
        <v>5867262.1499999948</v>
      </c>
    </row>
    <row r="27" spans="1:21" x14ac:dyDescent="0.2">
      <c r="A27" s="128">
        <v>21</v>
      </c>
      <c r="B27" s="129" t="s">
        <v>21</v>
      </c>
      <c r="C27" s="130">
        <v>15523</v>
      </c>
      <c r="D27" s="131">
        <v>27058409.519999996</v>
      </c>
      <c r="E27" s="131">
        <v>6764602.3799999999</v>
      </c>
      <c r="F27" s="131">
        <v>6764602.3799999999</v>
      </c>
      <c r="G27" s="131">
        <v>6764602.3799999999</v>
      </c>
      <c r="H27" s="131">
        <v>6764602.379999998</v>
      </c>
      <c r="I27" s="131">
        <v>2254867.46</v>
      </c>
      <c r="J27" s="131">
        <v>2254867.46</v>
      </c>
      <c r="K27" s="131">
        <v>2254867.4599999981</v>
      </c>
      <c r="L27" s="132">
        <v>2340981.94</v>
      </c>
      <c r="M27" s="132">
        <v>585245.48</v>
      </c>
      <c r="N27" s="132">
        <v>585245.48</v>
      </c>
      <c r="O27" s="132">
        <v>585245.48</v>
      </c>
      <c r="P27" s="132">
        <v>585245.5</v>
      </c>
      <c r="Q27" s="132">
        <v>24717427.580000002</v>
      </c>
      <c r="R27" s="132">
        <v>6179356.9000000004</v>
      </c>
      <c r="S27" s="132">
        <v>6179356.9000000004</v>
      </c>
      <c r="T27" s="132">
        <v>6179356.9000000004</v>
      </c>
      <c r="U27" s="132">
        <v>6179356.879999998</v>
      </c>
    </row>
    <row r="28" spans="1:21" x14ac:dyDescent="0.2">
      <c r="A28" s="128">
        <v>22</v>
      </c>
      <c r="B28" s="129" t="s">
        <v>22</v>
      </c>
      <c r="C28" s="130">
        <v>25931</v>
      </c>
      <c r="D28" s="131">
        <v>44436790.859999999</v>
      </c>
      <c r="E28" s="131">
        <v>11109197.720000001</v>
      </c>
      <c r="F28" s="131">
        <v>11109197.720000001</v>
      </c>
      <c r="G28" s="131">
        <v>11109197.720000001</v>
      </c>
      <c r="H28" s="131">
        <v>11109197.700000001</v>
      </c>
      <c r="I28" s="131">
        <v>3703065.9</v>
      </c>
      <c r="J28" s="131">
        <v>3703065.9</v>
      </c>
      <c r="K28" s="131">
        <v>3703065.9000000008</v>
      </c>
      <c r="L28" s="132">
        <v>7947872.5700000003</v>
      </c>
      <c r="M28" s="132">
        <v>1986968.14</v>
      </c>
      <c r="N28" s="132">
        <v>1986968.14</v>
      </c>
      <c r="O28" s="132">
        <v>1986968.14</v>
      </c>
      <c r="P28" s="132">
        <v>1986968.1500000011</v>
      </c>
      <c r="Q28" s="132">
        <v>36488918.290000007</v>
      </c>
      <c r="R28" s="132">
        <v>9122229.5800000001</v>
      </c>
      <c r="S28" s="132">
        <v>9122229.5800000001</v>
      </c>
      <c r="T28" s="132">
        <v>9122229.5800000001</v>
      </c>
      <c r="U28" s="132">
        <v>9122229.5500000007</v>
      </c>
    </row>
    <row r="29" spans="1:21" x14ac:dyDescent="0.2">
      <c r="A29" s="128">
        <v>23</v>
      </c>
      <c r="B29" s="129" t="s">
        <v>23</v>
      </c>
      <c r="C29" s="130">
        <v>18858</v>
      </c>
      <c r="D29" s="131">
        <v>31860263.030000001</v>
      </c>
      <c r="E29" s="131">
        <v>7965065.7599999998</v>
      </c>
      <c r="F29" s="131">
        <v>7965065.7599999998</v>
      </c>
      <c r="G29" s="131">
        <v>7965065.7599999998</v>
      </c>
      <c r="H29" s="131">
        <v>7965065.7500000037</v>
      </c>
      <c r="I29" s="131">
        <v>2655021.92</v>
      </c>
      <c r="J29" s="131">
        <v>2655021.92</v>
      </c>
      <c r="K29" s="131">
        <v>2655021.9100000039</v>
      </c>
      <c r="L29" s="132">
        <v>2224674.16</v>
      </c>
      <c r="M29" s="132">
        <v>556168.54</v>
      </c>
      <c r="N29" s="132">
        <v>556168.54</v>
      </c>
      <c r="O29" s="132">
        <v>556168.54</v>
      </c>
      <c r="P29" s="132">
        <v>556168.54</v>
      </c>
      <c r="Q29" s="132">
        <v>29635588.870000005</v>
      </c>
      <c r="R29" s="132">
        <v>7408897.2199999997</v>
      </c>
      <c r="S29" s="132">
        <v>7408897.2199999997</v>
      </c>
      <c r="T29" s="132">
        <v>7408897.2199999997</v>
      </c>
      <c r="U29" s="132">
        <v>7408897.2100000037</v>
      </c>
    </row>
    <row r="30" spans="1:21" x14ac:dyDescent="0.2">
      <c r="A30" s="128">
        <v>24</v>
      </c>
      <c r="B30" s="129" t="s">
        <v>24</v>
      </c>
      <c r="C30" s="130">
        <v>18527</v>
      </c>
      <c r="D30" s="131">
        <v>30234645.059999999</v>
      </c>
      <c r="E30" s="131">
        <v>7558661.2699999996</v>
      </c>
      <c r="F30" s="131">
        <v>7558661.2699999996</v>
      </c>
      <c r="G30" s="131">
        <v>7558661.2699999996</v>
      </c>
      <c r="H30" s="131">
        <v>7558661.25</v>
      </c>
      <c r="I30" s="131">
        <v>2519553.75</v>
      </c>
      <c r="J30" s="131">
        <v>2519553.75</v>
      </c>
      <c r="K30" s="131">
        <v>2519553.75</v>
      </c>
      <c r="L30" s="132">
        <v>3899299.41</v>
      </c>
      <c r="M30" s="132">
        <v>974824.85</v>
      </c>
      <c r="N30" s="132">
        <v>974824.85</v>
      </c>
      <c r="O30" s="132">
        <v>974824.85</v>
      </c>
      <c r="P30" s="132">
        <v>974824.86</v>
      </c>
      <c r="Q30" s="132">
        <v>26335345.649999999</v>
      </c>
      <c r="R30" s="132">
        <v>6583836.4199999999</v>
      </c>
      <c r="S30" s="132">
        <v>6583836.4199999999</v>
      </c>
      <c r="T30" s="132">
        <v>6583836.4199999999</v>
      </c>
      <c r="U30" s="132">
        <v>6583836.3899999997</v>
      </c>
    </row>
    <row r="31" spans="1:21" x14ac:dyDescent="0.2">
      <c r="A31" s="128">
        <v>25</v>
      </c>
      <c r="B31" s="129" t="s">
        <v>68</v>
      </c>
      <c r="C31" s="130"/>
      <c r="D31" s="131">
        <v>159467486.44000003</v>
      </c>
      <c r="E31" s="131">
        <v>39866871.609999999</v>
      </c>
      <c r="F31" s="131">
        <v>39866871.609999999</v>
      </c>
      <c r="G31" s="131">
        <v>21167471.060000002</v>
      </c>
      <c r="H31" s="131">
        <v>58566272.160000026</v>
      </c>
      <c r="I31" s="131">
        <v>19522090.719999999</v>
      </c>
      <c r="J31" s="131">
        <v>19522090.719999999</v>
      </c>
      <c r="K31" s="131">
        <v>19522090.720000029</v>
      </c>
      <c r="L31" s="132">
        <v>96067265.189999998</v>
      </c>
      <c r="M31" s="132">
        <v>24016816.300000001</v>
      </c>
      <c r="N31" s="132">
        <v>24016816.300000001</v>
      </c>
      <c r="O31" s="132">
        <v>12751822.34</v>
      </c>
      <c r="P31" s="132">
        <v>35281810.25</v>
      </c>
      <c r="Q31" s="132">
        <v>63400221.25000003</v>
      </c>
      <c r="R31" s="132">
        <v>15850055.309999999</v>
      </c>
      <c r="S31" s="132">
        <v>15850055.309999999</v>
      </c>
      <c r="T31" s="132">
        <v>8415648.7200000025</v>
      </c>
      <c r="U31" s="132">
        <v>23284461.910000026</v>
      </c>
    </row>
    <row r="32" spans="1:21" ht="25.5" x14ac:dyDescent="0.2">
      <c r="A32" s="128">
        <v>26</v>
      </c>
      <c r="B32" s="129" t="s">
        <v>69</v>
      </c>
      <c r="C32" s="130"/>
      <c r="D32" s="131">
        <v>40643199.570000008</v>
      </c>
      <c r="E32" s="131">
        <v>10160799.890000001</v>
      </c>
      <c r="F32" s="131">
        <v>6160799.8899999997</v>
      </c>
      <c r="G32" s="131">
        <v>3723617.29</v>
      </c>
      <c r="H32" s="131">
        <v>20597982.500000007</v>
      </c>
      <c r="I32" s="131">
        <v>6865994.1699999999</v>
      </c>
      <c r="J32" s="131">
        <v>6865994.1699999999</v>
      </c>
      <c r="K32" s="131">
        <v>6865994.1600000076</v>
      </c>
      <c r="L32" s="132">
        <v>20856773.07</v>
      </c>
      <c r="M32" s="132">
        <v>5214193.2699999996</v>
      </c>
      <c r="N32" s="132">
        <v>3161522.88</v>
      </c>
      <c r="O32" s="132">
        <v>1910839.74</v>
      </c>
      <c r="P32" s="132">
        <v>10570217.180000002</v>
      </c>
      <c r="Q32" s="132">
        <v>19786426.500000007</v>
      </c>
      <c r="R32" s="132">
        <v>4946606.620000001</v>
      </c>
      <c r="S32" s="132">
        <v>2999277.01</v>
      </c>
      <c r="T32" s="132">
        <v>1812777.55</v>
      </c>
      <c r="U32" s="132">
        <v>10027765.320000006</v>
      </c>
    </row>
    <row r="33" spans="1:21" ht="25.5" x14ac:dyDescent="0.2">
      <c r="A33" s="128">
        <v>27</v>
      </c>
      <c r="B33" s="129" t="s">
        <v>25</v>
      </c>
      <c r="C33" s="130"/>
      <c r="D33" s="131">
        <v>57533385.020000011</v>
      </c>
      <c r="E33" s="131">
        <v>14383346.26</v>
      </c>
      <c r="F33" s="131">
        <v>14383346.26</v>
      </c>
      <c r="G33" s="131">
        <v>4057203.5300000068</v>
      </c>
      <c r="H33" s="131">
        <v>24709488.970000006</v>
      </c>
      <c r="I33" s="131">
        <v>8236496.3200000003</v>
      </c>
      <c r="J33" s="131">
        <v>8236496.3300000001</v>
      </c>
      <c r="K33" s="131">
        <v>8236496.3200000059</v>
      </c>
      <c r="L33" s="132">
        <v>37647060.299999997</v>
      </c>
      <c r="M33" s="132">
        <v>9411765.0800000001</v>
      </c>
      <c r="N33" s="132">
        <v>9411765.0800000001</v>
      </c>
      <c r="O33" s="132">
        <v>2654837.46</v>
      </c>
      <c r="P33" s="132">
        <v>16168692.68</v>
      </c>
      <c r="Q33" s="132">
        <v>19886324.720000014</v>
      </c>
      <c r="R33" s="132">
        <v>4971581.18</v>
      </c>
      <c r="S33" s="132">
        <v>4971581.18</v>
      </c>
      <c r="T33" s="132">
        <v>1402366.0700000068</v>
      </c>
      <c r="U33" s="132">
        <v>8540796.2900000066</v>
      </c>
    </row>
    <row r="34" spans="1:21" x14ac:dyDescent="0.2">
      <c r="A34" s="128">
        <v>28</v>
      </c>
      <c r="B34" s="129" t="s">
        <v>70</v>
      </c>
      <c r="C34" s="130"/>
      <c r="D34" s="131">
        <v>89072613.150000006</v>
      </c>
      <c r="E34" s="131">
        <v>22268153.289999999</v>
      </c>
      <c r="F34" s="131">
        <v>22268153.289999999</v>
      </c>
      <c r="G34" s="131">
        <v>14276629.719999999</v>
      </c>
      <c r="H34" s="131">
        <v>30259676.850000009</v>
      </c>
      <c r="I34" s="131">
        <v>10086558.949999999</v>
      </c>
      <c r="J34" s="131">
        <v>10086558.949999999</v>
      </c>
      <c r="K34" s="131">
        <v>10086558.95000001</v>
      </c>
      <c r="L34" s="132">
        <v>56609088.68</v>
      </c>
      <c r="M34" s="132">
        <v>14152272.17</v>
      </c>
      <c r="N34" s="132">
        <v>14152272.17</v>
      </c>
      <c r="O34" s="132">
        <v>9073350.0399999991</v>
      </c>
      <c r="P34" s="132">
        <v>19231194.299999997</v>
      </c>
      <c r="Q34" s="132">
        <v>32463524.47000001</v>
      </c>
      <c r="R34" s="132">
        <v>8115881.1199999992</v>
      </c>
      <c r="S34" s="132">
        <v>8115881.1199999992</v>
      </c>
      <c r="T34" s="132">
        <v>5203279.68</v>
      </c>
      <c r="U34" s="132">
        <v>11028482.550000012</v>
      </c>
    </row>
    <row r="35" spans="1:21" ht="25.5" x14ac:dyDescent="0.2">
      <c r="A35" s="128">
        <v>29</v>
      </c>
      <c r="B35" s="129" t="s">
        <v>71</v>
      </c>
      <c r="C35" s="130"/>
      <c r="D35" s="131">
        <v>27699496.630000003</v>
      </c>
      <c r="E35" s="131">
        <v>6924874.1600000001</v>
      </c>
      <c r="F35" s="131">
        <v>3924874.16</v>
      </c>
      <c r="G35" s="131">
        <v>2634780.4800000004</v>
      </c>
      <c r="H35" s="131">
        <v>14214967.830000002</v>
      </c>
      <c r="I35" s="131">
        <v>4738322.6100000003</v>
      </c>
      <c r="J35" s="131">
        <v>4738322.6100000003</v>
      </c>
      <c r="K35" s="131">
        <v>4738322.6100000022</v>
      </c>
      <c r="L35" s="132">
        <v>18082514.870000001</v>
      </c>
      <c r="M35" s="132">
        <v>4520628.72</v>
      </c>
      <c r="N35" s="132">
        <v>2562198.02</v>
      </c>
      <c r="O35" s="132">
        <v>1720011.66</v>
      </c>
      <c r="P35" s="132">
        <v>9279676.4700000025</v>
      </c>
      <c r="Q35" s="132">
        <v>9616981.7600000016</v>
      </c>
      <c r="R35" s="132">
        <v>2404245.4400000004</v>
      </c>
      <c r="S35" s="132">
        <v>1362676.1400000001</v>
      </c>
      <c r="T35" s="132">
        <v>914768.82000000053</v>
      </c>
      <c r="U35" s="132">
        <v>4935291.3599999994</v>
      </c>
    </row>
    <row r="36" spans="1:21" ht="25.5" x14ac:dyDescent="0.2">
      <c r="A36" s="128">
        <v>30</v>
      </c>
      <c r="B36" s="129" t="s">
        <v>26</v>
      </c>
      <c r="C36" s="130"/>
      <c r="D36" s="131">
        <v>566695.5</v>
      </c>
      <c r="E36" s="131">
        <v>0</v>
      </c>
      <c r="F36" s="131">
        <v>0</v>
      </c>
      <c r="G36" s="131">
        <v>0</v>
      </c>
      <c r="H36" s="131">
        <v>566695.5</v>
      </c>
      <c r="I36" s="131">
        <v>188898.5</v>
      </c>
      <c r="J36" s="131">
        <v>188898.5</v>
      </c>
      <c r="K36" s="131">
        <v>188898.5</v>
      </c>
      <c r="L36" s="132"/>
      <c r="M36" s="132"/>
      <c r="N36" s="132"/>
      <c r="O36" s="132"/>
      <c r="P36" s="132"/>
      <c r="Q36" s="132">
        <v>566695.5</v>
      </c>
      <c r="R36" s="132">
        <v>0</v>
      </c>
      <c r="S36" s="132">
        <v>0</v>
      </c>
      <c r="T36" s="132">
        <v>0</v>
      </c>
      <c r="U36" s="132">
        <v>566695.5</v>
      </c>
    </row>
    <row r="37" spans="1:21" ht="25.5" x14ac:dyDescent="0.2">
      <c r="A37" s="128">
        <v>31</v>
      </c>
      <c r="B37" s="129" t="s">
        <v>27</v>
      </c>
      <c r="C37" s="130"/>
      <c r="D37" s="131">
        <v>49554139.210000008</v>
      </c>
      <c r="E37" s="131">
        <v>12388534.800000001</v>
      </c>
      <c r="F37" s="131">
        <v>12388534.800000001</v>
      </c>
      <c r="G37" s="131">
        <v>5121444.9399999976</v>
      </c>
      <c r="H37" s="131">
        <v>19655624.670000013</v>
      </c>
      <c r="I37" s="131">
        <v>6551874.8899999997</v>
      </c>
      <c r="J37" s="131">
        <v>6551874.8899999997</v>
      </c>
      <c r="K37" s="131">
        <v>6551874.8900000127</v>
      </c>
      <c r="L37" s="132">
        <v>30542345.719999999</v>
      </c>
      <c r="M37" s="132">
        <v>7635586.4299999997</v>
      </c>
      <c r="N37" s="132">
        <v>7635586.4299999997</v>
      </c>
      <c r="O37" s="132">
        <v>3156566.62</v>
      </c>
      <c r="P37" s="132">
        <v>12114606.239999998</v>
      </c>
      <c r="Q37" s="132">
        <v>19011793.490000013</v>
      </c>
      <c r="R37" s="132">
        <v>4752948.370000001</v>
      </c>
      <c r="S37" s="132">
        <v>4752948.370000001</v>
      </c>
      <c r="T37" s="132">
        <v>1964878.3199999975</v>
      </c>
      <c r="U37" s="132">
        <v>7541018.4300000146</v>
      </c>
    </row>
    <row r="38" spans="1:21" x14ac:dyDescent="0.2">
      <c r="A38" s="128">
        <v>32</v>
      </c>
      <c r="B38" s="129" t="s">
        <v>28</v>
      </c>
      <c r="C38" s="130"/>
      <c r="D38" s="131">
        <v>1434449.6</v>
      </c>
      <c r="E38" s="131">
        <v>358612.4</v>
      </c>
      <c r="F38" s="131">
        <v>58612.400000000023</v>
      </c>
      <c r="G38" s="131">
        <v>71758.54999999993</v>
      </c>
      <c r="H38" s="131">
        <v>945466.25000000023</v>
      </c>
      <c r="I38" s="131">
        <v>315155.42</v>
      </c>
      <c r="J38" s="131">
        <v>315155.42</v>
      </c>
      <c r="K38" s="131">
        <v>315155.41000000032</v>
      </c>
      <c r="L38" s="132">
        <v>1178158.6200000001</v>
      </c>
      <c r="M38" s="132">
        <v>294539.65000000002</v>
      </c>
      <c r="N38" s="132">
        <v>48140.21</v>
      </c>
      <c r="O38" s="132">
        <v>58937.56</v>
      </c>
      <c r="P38" s="132">
        <v>776541.20000000019</v>
      </c>
      <c r="Q38" s="132">
        <v>256290.98</v>
      </c>
      <c r="R38" s="132">
        <v>64072.75</v>
      </c>
      <c r="S38" s="132">
        <v>10472.190000000024</v>
      </c>
      <c r="T38" s="132">
        <v>12820.989999999932</v>
      </c>
      <c r="U38" s="132">
        <v>168925.05000000005</v>
      </c>
    </row>
    <row r="39" spans="1:21" x14ac:dyDescent="0.2">
      <c r="A39" s="128">
        <v>33</v>
      </c>
      <c r="B39" s="129" t="s">
        <v>72</v>
      </c>
      <c r="C39" s="130"/>
      <c r="D39" s="131">
        <v>40831434.600000009</v>
      </c>
      <c r="E39" s="131">
        <v>10207858.65</v>
      </c>
      <c r="F39" s="131">
        <v>10207858.65</v>
      </c>
      <c r="G39" s="131">
        <v>7605989.4800000023</v>
      </c>
      <c r="H39" s="131">
        <v>12809727.82000001</v>
      </c>
      <c r="I39" s="131">
        <v>4269909.2699999996</v>
      </c>
      <c r="J39" s="131">
        <v>4269909.28</v>
      </c>
      <c r="K39" s="131">
        <v>4269909.2700000098</v>
      </c>
      <c r="L39" s="132">
        <v>24001449.579999998</v>
      </c>
      <c r="M39" s="132">
        <v>6000362.3899999997</v>
      </c>
      <c r="N39" s="132">
        <v>6000362.3899999997</v>
      </c>
      <c r="O39" s="132">
        <v>4470937.03</v>
      </c>
      <c r="P39" s="132">
        <v>7529787.7699999968</v>
      </c>
      <c r="Q39" s="132">
        <v>16829985.020000014</v>
      </c>
      <c r="R39" s="132">
        <v>4207496.2600000007</v>
      </c>
      <c r="S39" s="132">
        <v>4207496.2600000007</v>
      </c>
      <c r="T39" s="132">
        <v>3135052.450000002</v>
      </c>
      <c r="U39" s="132">
        <v>5279940.0500000129</v>
      </c>
    </row>
    <row r="40" spans="1:21" x14ac:dyDescent="0.2">
      <c r="A40" s="128">
        <v>34</v>
      </c>
      <c r="B40" s="129" t="s">
        <v>29</v>
      </c>
      <c r="C40" s="130"/>
      <c r="D40" s="131">
        <v>0</v>
      </c>
      <c r="E40" s="131">
        <v>0</v>
      </c>
      <c r="F40" s="131">
        <v>0</v>
      </c>
      <c r="G40" s="131">
        <v>0</v>
      </c>
      <c r="H40" s="131">
        <v>0</v>
      </c>
      <c r="I40" s="131">
        <v>0</v>
      </c>
      <c r="J40" s="131">
        <v>0</v>
      </c>
      <c r="K40" s="131">
        <v>0</v>
      </c>
      <c r="L40" s="132"/>
      <c r="M40" s="132"/>
      <c r="N40" s="132"/>
      <c r="O40" s="132"/>
      <c r="P40" s="132"/>
      <c r="Q40" s="132">
        <v>0</v>
      </c>
      <c r="R40" s="132">
        <v>0</v>
      </c>
      <c r="S40" s="132">
        <v>0</v>
      </c>
      <c r="T40" s="132">
        <v>0</v>
      </c>
      <c r="U40" s="132">
        <v>0</v>
      </c>
    </row>
    <row r="41" spans="1:21" ht="25.5" x14ac:dyDescent="0.2">
      <c r="A41" s="128">
        <v>35</v>
      </c>
      <c r="B41" s="129" t="s">
        <v>30</v>
      </c>
      <c r="C41" s="130"/>
      <c r="D41" s="131">
        <v>27990937.219999999</v>
      </c>
      <c r="E41" s="131">
        <v>6997734.3099999996</v>
      </c>
      <c r="F41" s="131">
        <v>6997734.3099999996</v>
      </c>
      <c r="G41" s="131">
        <v>3147174.2600000007</v>
      </c>
      <c r="H41" s="131">
        <v>10848294.34</v>
      </c>
      <c r="I41" s="131">
        <v>3616098.11</v>
      </c>
      <c r="J41" s="131">
        <v>3616098.12</v>
      </c>
      <c r="K41" s="131">
        <v>3616098.1100000003</v>
      </c>
      <c r="L41" s="132">
        <v>18207474.91</v>
      </c>
      <c r="M41" s="132">
        <v>4551868.7300000004</v>
      </c>
      <c r="N41" s="132">
        <v>4551868.7300000004</v>
      </c>
      <c r="O41" s="132">
        <v>2047166.05</v>
      </c>
      <c r="P41" s="132">
        <v>7056571.3999999994</v>
      </c>
      <c r="Q41" s="132">
        <v>9783462.3099999987</v>
      </c>
      <c r="R41" s="132">
        <v>2445865.5799999991</v>
      </c>
      <c r="S41" s="132">
        <v>2445865.5799999991</v>
      </c>
      <c r="T41" s="132">
        <v>1100008.2100000007</v>
      </c>
      <c r="U41" s="132">
        <v>3791722.9400000004</v>
      </c>
    </row>
    <row r="42" spans="1:21" ht="25.5" x14ac:dyDescent="0.2">
      <c r="A42" s="128">
        <v>36</v>
      </c>
      <c r="B42" s="129" t="s">
        <v>73</v>
      </c>
      <c r="C42" s="130"/>
      <c r="D42" s="131">
        <v>26557329.450000003</v>
      </c>
      <c r="E42" s="131">
        <v>6639332.3600000003</v>
      </c>
      <c r="F42" s="131">
        <v>6639332.3600000003</v>
      </c>
      <c r="G42" s="131">
        <v>4522278.0699999994</v>
      </c>
      <c r="H42" s="131">
        <v>8756386.6600000039</v>
      </c>
      <c r="I42" s="131">
        <v>2918795.55</v>
      </c>
      <c r="J42" s="131">
        <v>2918795.56</v>
      </c>
      <c r="K42" s="131">
        <v>2918795.550000004</v>
      </c>
      <c r="L42" s="132">
        <v>21046480.510000002</v>
      </c>
      <c r="M42" s="132">
        <v>5261620.13</v>
      </c>
      <c r="N42" s="132">
        <v>5261620.13</v>
      </c>
      <c r="O42" s="132">
        <v>3583870.79</v>
      </c>
      <c r="P42" s="132">
        <v>6939369.4600000037</v>
      </c>
      <c r="Q42" s="132">
        <v>5510848.9400000004</v>
      </c>
      <c r="R42" s="132">
        <v>1377712.2300000004</v>
      </c>
      <c r="S42" s="132">
        <v>1377712.2300000004</v>
      </c>
      <c r="T42" s="132">
        <v>938407.27999999933</v>
      </c>
      <c r="U42" s="132">
        <v>1817017.2000000002</v>
      </c>
    </row>
    <row r="43" spans="1:21" x14ac:dyDescent="0.2">
      <c r="A43" s="128">
        <v>37</v>
      </c>
      <c r="B43" s="129" t="s">
        <v>31</v>
      </c>
      <c r="C43" s="130">
        <v>28304</v>
      </c>
      <c r="D43" s="131">
        <v>63125482.609999999</v>
      </c>
      <c r="E43" s="131">
        <v>15781370.65</v>
      </c>
      <c r="F43" s="131">
        <v>15781370.65</v>
      </c>
      <c r="G43" s="131">
        <v>15781370.65</v>
      </c>
      <c r="H43" s="131">
        <v>15781370.660000002</v>
      </c>
      <c r="I43" s="131">
        <v>5260456.8899999997</v>
      </c>
      <c r="J43" s="131">
        <v>5260456.8899999997</v>
      </c>
      <c r="K43" s="131">
        <v>5260456.8800000036</v>
      </c>
      <c r="L43" s="132">
        <v>46786254.57</v>
      </c>
      <c r="M43" s="132">
        <v>11696563.640000001</v>
      </c>
      <c r="N43" s="132">
        <v>11696563.640000001</v>
      </c>
      <c r="O43" s="132">
        <v>11696563.640000001</v>
      </c>
      <c r="P43" s="132">
        <v>11696563.649999999</v>
      </c>
      <c r="Q43" s="132">
        <v>16339228.040000003</v>
      </c>
      <c r="R43" s="132">
        <v>4084807.01</v>
      </c>
      <c r="S43" s="132">
        <v>4084807.01</v>
      </c>
      <c r="T43" s="132">
        <v>4084807.01</v>
      </c>
      <c r="U43" s="132">
        <v>4084807.0100000035</v>
      </c>
    </row>
    <row r="44" spans="1:21" x14ac:dyDescent="0.2">
      <c r="A44" s="128">
        <v>38</v>
      </c>
      <c r="B44" s="129" t="s">
        <v>32</v>
      </c>
      <c r="C44" s="130">
        <v>70734</v>
      </c>
      <c r="D44" s="131">
        <v>231746557.34</v>
      </c>
      <c r="E44" s="131">
        <v>57936639.340000004</v>
      </c>
      <c r="F44" s="131">
        <v>57936639.340000004</v>
      </c>
      <c r="G44" s="131">
        <v>57936639.340000004</v>
      </c>
      <c r="H44" s="131">
        <v>57936639.319999993</v>
      </c>
      <c r="I44" s="131">
        <v>19312213.109999999</v>
      </c>
      <c r="J44" s="131">
        <v>19312213.109999999</v>
      </c>
      <c r="K44" s="131">
        <v>19312213.099999994</v>
      </c>
      <c r="L44" s="132">
        <v>197795880.56</v>
      </c>
      <c r="M44" s="132">
        <v>49448970.140000001</v>
      </c>
      <c r="N44" s="132">
        <v>49448970.140000001</v>
      </c>
      <c r="O44" s="132">
        <v>49448970.140000001</v>
      </c>
      <c r="P44" s="132">
        <v>49448970.140000015</v>
      </c>
      <c r="Q44" s="132">
        <v>33950676.779999986</v>
      </c>
      <c r="R44" s="132">
        <v>8487669.200000003</v>
      </c>
      <c r="S44" s="132">
        <v>8487669.200000003</v>
      </c>
      <c r="T44" s="132">
        <v>8487669.200000003</v>
      </c>
      <c r="U44" s="132">
        <v>8487669.1799999774</v>
      </c>
    </row>
    <row r="45" spans="1:21" x14ac:dyDescent="0.2">
      <c r="A45" s="128">
        <v>39</v>
      </c>
      <c r="B45" s="129" t="s">
        <v>33</v>
      </c>
      <c r="C45" s="130">
        <v>111894</v>
      </c>
      <c r="D45" s="131">
        <v>238083987.05000001</v>
      </c>
      <c r="E45" s="131">
        <v>59520996.759999998</v>
      </c>
      <c r="F45" s="131">
        <v>59520996.759999998</v>
      </c>
      <c r="G45" s="131">
        <v>59520996.759999998</v>
      </c>
      <c r="H45" s="131">
        <v>59520996.770000033</v>
      </c>
      <c r="I45" s="131">
        <v>19840332.260000002</v>
      </c>
      <c r="J45" s="131">
        <v>19840332.260000002</v>
      </c>
      <c r="K45" s="131">
        <v>19840332.250000034</v>
      </c>
      <c r="L45" s="132">
        <v>200698652.08000001</v>
      </c>
      <c r="M45" s="132">
        <v>50174663.020000003</v>
      </c>
      <c r="N45" s="132">
        <v>50174663.020000003</v>
      </c>
      <c r="O45" s="132">
        <v>50174663.020000003</v>
      </c>
      <c r="P45" s="132">
        <v>50174663.019999988</v>
      </c>
      <c r="Q45" s="132">
        <v>37385334.970000029</v>
      </c>
      <c r="R45" s="132">
        <v>9346333.7399999946</v>
      </c>
      <c r="S45" s="132">
        <v>9346333.7399999946</v>
      </c>
      <c r="T45" s="132">
        <v>9346333.7399999946</v>
      </c>
      <c r="U45" s="132">
        <v>9346333.7500000447</v>
      </c>
    </row>
    <row r="46" spans="1:21" x14ac:dyDescent="0.2">
      <c r="A46" s="128">
        <v>40</v>
      </c>
      <c r="B46" s="129" t="s">
        <v>34</v>
      </c>
      <c r="C46" s="130">
        <v>115425</v>
      </c>
      <c r="D46" s="131">
        <v>230223742.19999999</v>
      </c>
      <c r="E46" s="131">
        <v>57555935.549999997</v>
      </c>
      <c r="F46" s="131">
        <v>57555935.549999997</v>
      </c>
      <c r="G46" s="131">
        <v>57555935.549999997</v>
      </c>
      <c r="H46" s="131">
        <v>57555935.549999982</v>
      </c>
      <c r="I46" s="131">
        <v>19185311.850000001</v>
      </c>
      <c r="J46" s="131">
        <v>19185311.850000001</v>
      </c>
      <c r="K46" s="131">
        <v>19185311.849999979</v>
      </c>
      <c r="L46" s="132">
        <v>187559923.22</v>
      </c>
      <c r="M46" s="132">
        <v>46889980.810000002</v>
      </c>
      <c r="N46" s="132">
        <v>46889980.810000002</v>
      </c>
      <c r="O46" s="132">
        <v>46889980.810000002</v>
      </c>
      <c r="P46" s="132">
        <v>46889980.789999992</v>
      </c>
      <c r="Q46" s="132">
        <v>42663818.979999974</v>
      </c>
      <c r="R46" s="132">
        <v>10665954.739999995</v>
      </c>
      <c r="S46" s="132">
        <v>10665954.739999995</v>
      </c>
      <c r="T46" s="132">
        <v>10665954.739999995</v>
      </c>
      <c r="U46" s="132">
        <v>10665954.75999999</v>
      </c>
    </row>
    <row r="47" spans="1:21" ht="25.5" x14ac:dyDescent="0.2">
      <c r="A47" s="128">
        <v>41</v>
      </c>
      <c r="B47" s="129" t="s">
        <v>35</v>
      </c>
      <c r="C47" s="130"/>
      <c r="D47" s="131">
        <v>53529243.93</v>
      </c>
      <c r="E47" s="131">
        <v>13382310.98</v>
      </c>
      <c r="F47" s="131">
        <v>13382310.98</v>
      </c>
      <c r="G47" s="131">
        <v>14526365.07</v>
      </c>
      <c r="H47" s="131">
        <v>12238256.900000002</v>
      </c>
      <c r="I47" s="131">
        <v>4079418.97</v>
      </c>
      <c r="J47" s="131">
        <v>4079418.97</v>
      </c>
      <c r="K47" s="131">
        <v>4079418.9600000014</v>
      </c>
      <c r="L47" s="132">
        <v>42696997.189999998</v>
      </c>
      <c r="M47" s="132">
        <v>10674249.300000001</v>
      </c>
      <c r="N47" s="132">
        <v>10674249.300000001</v>
      </c>
      <c r="O47" s="132">
        <v>11586791.130000001</v>
      </c>
      <c r="P47" s="132">
        <v>9761707.4599999953</v>
      </c>
      <c r="Q47" s="132">
        <v>10832246.740000006</v>
      </c>
      <c r="R47" s="132">
        <v>2708061.6799999997</v>
      </c>
      <c r="S47" s="132">
        <v>2708061.6799999997</v>
      </c>
      <c r="T47" s="132">
        <v>2939573.9399999995</v>
      </c>
      <c r="U47" s="132">
        <v>2476549.4400000069</v>
      </c>
    </row>
    <row r="48" spans="1:21" ht="25.5" x14ac:dyDescent="0.2">
      <c r="A48" s="128">
        <v>42</v>
      </c>
      <c r="B48" s="129" t="s">
        <v>36</v>
      </c>
      <c r="C48" s="133"/>
      <c r="D48" s="131">
        <v>125894058.44</v>
      </c>
      <c r="E48" s="131">
        <v>31473514.609999999</v>
      </c>
      <c r="F48" s="131">
        <v>31473514.609999999</v>
      </c>
      <c r="G48" s="131">
        <v>31507782.180000007</v>
      </c>
      <c r="H48" s="131">
        <v>31439247.039999992</v>
      </c>
      <c r="I48" s="131">
        <v>10479749.01</v>
      </c>
      <c r="J48" s="131">
        <v>10479749.02</v>
      </c>
      <c r="K48" s="131">
        <v>10479749.009999994</v>
      </c>
      <c r="L48" s="132">
        <v>98917178.209999993</v>
      </c>
      <c r="M48" s="132">
        <v>24729294.550000001</v>
      </c>
      <c r="N48" s="132">
        <v>24729294.550000001</v>
      </c>
      <c r="O48" s="132">
        <v>24756219.190000001</v>
      </c>
      <c r="P48" s="132">
        <v>24702369.919999998</v>
      </c>
      <c r="Q48" s="132">
        <v>26976880.229999997</v>
      </c>
      <c r="R48" s="132">
        <v>6744220.0599999987</v>
      </c>
      <c r="S48" s="132">
        <v>6744220.0599999987</v>
      </c>
      <c r="T48" s="132">
        <v>6751562.9900000058</v>
      </c>
      <c r="U48" s="132">
        <v>6736877.1199999936</v>
      </c>
    </row>
    <row r="49" spans="1:21" x14ac:dyDescent="0.2">
      <c r="A49" s="128">
        <v>43</v>
      </c>
      <c r="B49" s="129" t="s">
        <v>37</v>
      </c>
      <c r="C49" s="133">
        <v>14313</v>
      </c>
      <c r="D49" s="131">
        <v>44317324.32</v>
      </c>
      <c r="E49" s="131">
        <v>11079331.08</v>
      </c>
      <c r="F49" s="131">
        <v>11079331.08</v>
      </c>
      <c r="G49" s="131">
        <v>11079331.08</v>
      </c>
      <c r="H49" s="131">
        <v>11079331.080000004</v>
      </c>
      <c r="I49" s="131">
        <v>3693110.36</v>
      </c>
      <c r="J49" s="131">
        <v>3693110.36</v>
      </c>
      <c r="K49" s="131">
        <v>3693110.3600000045</v>
      </c>
      <c r="L49" s="132">
        <v>19225989.710000001</v>
      </c>
      <c r="M49" s="132">
        <v>4806497.43</v>
      </c>
      <c r="N49" s="132">
        <v>4806497.43</v>
      </c>
      <c r="O49" s="132">
        <v>4806497.43</v>
      </c>
      <c r="P49" s="132">
        <v>4806497.4200000018</v>
      </c>
      <c r="Q49" s="132">
        <v>25091334.610000007</v>
      </c>
      <c r="R49" s="132">
        <v>6272833.6500000004</v>
      </c>
      <c r="S49" s="132">
        <v>6272833.6500000004</v>
      </c>
      <c r="T49" s="132">
        <v>6272833.6500000004</v>
      </c>
      <c r="U49" s="132">
        <v>6272833.660000002</v>
      </c>
    </row>
    <row r="50" spans="1:21" ht="25.5" x14ac:dyDescent="0.2">
      <c r="A50" s="128">
        <v>44</v>
      </c>
      <c r="B50" s="129" t="s">
        <v>38</v>
      </c>
      <c r="C50" s="133"/>
      <c r="D50" s="131">
        <v>16014406.5</v>
      </c>
      <c r="E50" s="131">
        <v>4003601.63</v>
      </c>
      <c r="F50" s="131">
        <v>4003601.63</v>
      </c>
      <c r="G50" s="131">
        <v>3771158.99</v>
      </c>
      <c r="H50" s="131">
        <v>4236044.2500000009</v>
      </c>
      <c r="I50" s="131">
        <v>1412014.75</v>
      </c>
      <c r="J50" s="131">
        <v>1412014.75</v>
      </c>
      <c r="K50" s="131">
        <v>1412014.7500000009</v>
      </c>
      <c r="L50" s="132">
        <v>5414657</v>
      </c>
      <c r="M50" s="132">
        <v>1353664.25</v>
      </c>
      <c r="N50" s="132">
        <v>1353664.25</v>
      </c>
      <c r="O50" s="132">
        <v>1275072.69</v>
      </c>
      <c r="P50" s="132">
        <v>1432255.81</v>
      </c>
      <c r="Q50" s="132">
        <v>10599749.500000002</v>
      </c>
      <c r="R50" s="132">
        <v>2649937.38</v>
      </c>
      <c r="S50" s="132">
        <v>2649937.38</v>
      </c>
      <c r="T50" s="132">
        <v>2496086.3000000003</v>
      </c>
      <c r="U50" s="132">
        <v>2803788.4400000009</v>
      </c>
    </row>
    <row r="51" spans="1:21" x14ac:dyDescent="0.2">
      <c r="A51" s="128">
        <v>45</v>
      </c>
      <c r="B51" s="129" t="s">
        <v>74</v>
      </c>
      <c r="C51" s="133">
        <v>54348</v>
      </c>
      <c r="D51" s="131">
        <v>89231933.659999996</v>
      </c>
      <c r="E51" s="131">
        <v>22307983.420000002</v>
      </c>
      <c r="F51" s="131">
        <v>22307983.420000002</v>
      </c>
      <c r="G51" s="131">
        <v>22307983.420000002</v>
      </c>
      <c r="H51" s="131">
        <v>22307983.399999991</v>
      </c>
      <c r="I51" s="131">
        <v>7435994.4699999997</v>
      </c>
      <c r="J51" s="131">
        <v>7435994.4699999997</v>
      </c>
      <c r="K51" s="131">
        <v>7435994.4599999925</v>
      </c>
      <c r="L51" s="132">
        <v>39355706.670000002</v>
      </c>
      <c r="M51" s="132">
        <v>9838926.6699999999</v>
      </c>
      <c r="N51" s="132">
        <v>9838926.6699999999</v>
      </c>
      <c r="O51" s="132">
        <v>9838926.6699999999</v>
      </c>
      <c r="P51" s="132">
        <v>9838926.6599999983</v>
      </c>
      <c r="Q51" s="132">
        <v>49876226.990000002</v>
      </c>
      <c r="R51" s="132">
        <v>12469056.750000002</v>
      </c>
      <c r="S51" s="132">
        <v>12469056.750000002</v>
      </c>
      <c r="T51" s="132">
        <v>12469056.750000002</v>
      </c>
      <c r="U51" s="132">
        <v>12469056.739999993</v>
      </c>
    </row>
    <row r="52" spans="1:21" x14ac:dyDescent="0.2">
      <c r="A52" s="128">
        <v>46</v>
      </c>
      <c r="B52" s="129" t="s">
        <v>75</v>
      </c>
      <c r="C52" s="133">
        <v>8679</v>
      </c>
      <c r="D52" s="131">
        <v>55466505.880000003</v>
      </c>
      <c r="E52" s="131">
        <v>13866626.470000001</v>
      </c>
      <c r="F52" s="131">
        <v>13866626.470000001</v>
      </c>
      <c r="G52" s="131">
        <v>13866626.470000001</v>
      </c>
      <c r="H52" s="131">
        <v>13866626.470000004</v>
      </c>
      <c r="I52" s="131">
        <v>4622208.82</v>
      </c>
      <c r="J52" s="131">
        <v>4622208.83</v>
      </c>
      <c r="K52" s="131">
        <v>4622208.820000004</v>
      </c>
      <c r="L52" s="132">
        <v>47497984.43</v>
      </c>
      <c r="M52" s="132">
        <v>11874496.109999999</v>
      </c>
      <c r="N52" s="132">
        <v>11874496.109999999</v>
      </c>
      <c r="O52" s="132">
        <v>11874496.109999999</v>
      </c>
      <c r="P52" s="132">
        <v>11874496.100000001</v>
      </c>
      <c r="Q52" s="132">
        <v>7968521.4500000067</v>
      </c>
      <c r="R52" s="132">
        <v>1992130.3600000013</v>
      </c>
      <c r="S52" s="132">
        <v>1992130.3600000013</v>
      </c>
      <c r="T52" s="132">
        <v>1992130.3600000013</v>
      </c>
      <c r="U52" s="132">
        <v>1992130.3700000029</v>
      </c>
    </row>
    <row r="53" spans="1:21" x14ac:dyDescent="0.2">
      <c r="A53" s="128">
        <v>47</v>
      </c>
      <c r="B53" s="129" t="s">
        <v>39</v>
      </c>
      <c r="C53" s="133"/>
      <c r="D53" s="131">
        <v>4517000.63</v>
      </c>
      <c r="E53" s="131">
        <v>1129250.1599999999</v>
      </c>
      <c r="F53" s="131">
        <v>79250.159999999916</v>
      </c>
      <c r="G53" s="131">
        <v>7079.0400000002701</v>
      </c>
      <c r="H53" s="131">
        <v>3301421.2699999996</v>
      </c>
      <c r="I53" s="131">
        <v>1100473.76</v>
      </c>
      <c r="J53" s="131">
        <v>1100473.76</v>
      </c>
      <c r="K53" s="131">
        <v>1100473.7499999998</v>
      </c>
      <c r="L53" s="132">
        <v>3619315.27</v>
      </c>
      <c r="M53" s="132">
        <v>904828.82</v>
      </c>
      <c r="N53" s="132">
        <v>63500.39</v>
      </c>
      <c r="O53" s="132">
        <v>5672.19</v>
      </c>
      <c r="P53" s="132">
        <v>2645313.87</v>
      </c>
      <c r="Q53" s="132">
        <v>897685.35999999964</v>
      </c>
      <c r="R53" s="132">
        <v>224421.33999999997</v>
      </c>
      <c r="S53" s="132">
        <v>15749.769999999917</v>
      </c>
      <c r="T53" s="132">
        <v>1406.8500000002705</v>
      </c>
      <c r="U53" s="132">
        <v>656107.39999999944</v>
      </c>
    </row>
    <row r="54" spans="1:21" x14ac:dyDescent="0.2">
      <c r="A54" s="128">
        <v>48</v>
      </c>
      <c r="B54" s="129" t="s">
        <v>40</v>
      </c>
      <c r="C54" s="133"/>
      <c r="D54" s="131">
        <v>7498326.9399999995</v>
      </c>
      <c r="E54" s="131">
        <v>1874581.74</v>
      </c>
      <c r="F54" s="131">
        <v>1774581.74</v>
      </c>
      <c r="G54" s="131">
        <v>61911.340000000317</v>
      </c>
      <c r="H54" s="131">
        <v>3787252.1199999987</v>
      </c>
      <c r="I54" s="131">
        <v>1262417.3700000001</v>
      </c>
      <c r="J54" s="131">
        <v>1262417.3799999999</v>
      </c>
      <c r="K54" s="131">
        <v>1262417.3699999987</v>
      </c>
      <c r="L54" s="132">
        <v>6280875.8200000003</v>
      </c>
      <c r="M54" s="132">
        <v>1570218.96</v>
      </c>
      <c r="N54" s="132">
        <v>1486455.26</v>
      </c>
      <c r="O54" s="132">
        <v>51859.23</v>
      </c>
      <c r="P54" s="132">
        <v>3172342.3700000006</v>
      </c>
      <c r="Q54" s="132">
        <v>1217451.1199999985</v>
      </c>
      <c r="R54" s="132">
        <v>304362.78000000003</v>
      </c>
      <c r="S54" s="132">
        <v>288126.48</v>
      </c>
      <c r="T54" s="132">
        <v>10052.110000000313</v>
      </c>
      <c r="U54" s="132">
        <v>614909.74999999814</v>
      </c>
    </row>
    <row r="55" spans="1:21" x14ac:dyDescent="0.2">
      <c r="A55" s="128">
        <v>49</v>
      </c>
      <c r="B55" s="129" t="s">
        <v>76</v>
      </c>
      <c r="C55" s="133"/>
      <c r="D55" s="131">
        <v>0</v>
      </c>
      <c r="E55" s="131">
        <v>0</v>
      </c>
      <c r="F55" s="131">
        <v>0</v>
      </c>
      <c r="G55" s="131">
        <v>0</v>
      </c>
      <c r="H55" s="131">
        <v>0</v>
      </c>
      <c r="I55" s="131">
        <v>0</v>
      </c>
      <c r="J55" s="131">
        <v>0</v>
      </c>
      <c r="K55" s="131">
        <v>0</v>
      </c>
      <c r="L55" s="132"/>
      <c r="M55" s="132"/>
      <c r="N55" s="132"/>
      <c r="O55" s="132"/>
      <c r="P55" s="132"/>
      <c r="Q55" s="132">
        <v>0</v>
      </c>
      <c r="R55" s="132">
        <v>0</v>
      </c>
      <c r="S55" s="132">
        <v>0</v>
      </c>
      <c r="T55" s="132">
        <v>0</v>
      </c>
      <c r="U55" s="132">
        <v>0</v>
      </c>
    </row>
    <row r="56" spans="1:21" x14ac:dyDescent="0.2">
      <c r="A56" s="128">
        <v>50</v>
      </c>
      <c r="B56" s="129" t="s">
        <v>41</v>
      </c>
      <c r="C56" s="133"/>
      <c r="D56" s="131">
        <v>6943462.959999999</v>
      </c>
      <c r="E56" s="131">
        <v>1735865.74</v>
      </c>
      <c r="F56" s="131">
        <v>1735865.74</v>
      </c>
      <c r="G56" s="131">
        <v>1593327.3999999997</v>
      </c>
      <c r="H56" s="131">
        <v>1878404.0799999989</v>
      </c>
      <c r="I56" s="131">
        <v>626134.68999999994</v>
      </c>
      <c r="J56" s="131">
        <v>626134.68999999994</v>
      </c>
      <c r="K56" s="131">
        <v>626134.69999999902</v>
      </c>
      <c r="L56" s="132">
        <v>5278880.4400000004</v>
      </c>
      <c r="M56" s="132">
        <v>1319720.1100000001</v>
      </c>
      <c r="N56" s="132">
        <v>1319720.1100000001</v>
      </c>
      <c r="O56" s="132">
        <v>1211353.02</v>
      </c>
      <c r="P56" s="132">
        <v>1428087.1999999997</v>
      </c>
      <c r="Q56" s="132">
        <v>1664582.5199999986</v>
      </c>
      <c r="R56" s="132">
        <v>416145.62999999989</v>
      </c>
      <c r="S56" s="132">
        <v>416145.62999999989</v>
      </c>
      <c r="T56" s="132">
        <v>381974.37999999966</v>
      </c>
      <c r="U56" s="132">
        <v>450316.87999999919</v>
      </c>
    </row>
    <row r="57" spans="1:21" x14ac:dyDescent="0.2">
      <c r="A57" s="128">
        <v>51</v>
      </c>
      <c r="B57" s="129" t="s">
        <v>42</v>
      </c>
      <c r="C57" s="133"/>
      <c r="D57" s="131">
        <v>0</v>
      </c>
      <c r="E57" s="131">
        <v>0</v>
      </c>
      <c r="F57" s="131">
        <v>0</v>
      </c>
      <c r="G57" s="131">
        <v>0</v>
      </c>
      <c r="H57" s="131">
        <v>0</v>
      </c>
      <c r="I57" s="131">
        <v>0</v>
      </c>
      <c r="J57" s="131">
        <v>0</v>
      </c>
      <c r="K57" s="131">
        <v>0</v>
      </c>
      <c r="L57" s="132"/>
      <c r="M57" s="132"/>
      <c r="N57" s="132"/>
      <c r="O57" s="132"/>
      <c r="P57" s="132"/>
      <c r="Q57" s="132">
        <v>0</v>
      </c>
      <c r="R57" s="132">
        <v>0</v>
      </c>
      <c r="S57" s="132">
        <v>0</v>
      </c>
      <c r="T57" s="132">
        <v>0</v>
      </c>
      <c r="U57" s="132">
        <v>0</v>
      </c>
    </row>
    <row r="58" spans="1:21" x14ac:dyDescent="0.2">
      <c r="A58" s="128">
        <v>52</v>
      </c>
      <c r="B58" s="129" t="s">
        <v>43</v>
      </c>
      <c r="C58" s="133"/>
      <c r="D58" s="131">
        <v>0</v>
      </c>
      <c r="E58" s="131">
        <v>0</v>
      </c>
      <c r="F58" s="131">
        <v>0</v>
      </c>
      <c r="G58" s="131">
        <v>0</v>
      </c>
      <c r="H58" s="131">
        <v>0</v>
      </c>
      <c r="I58" s="131">
        <v>0</v>
      </c>
      <c r="J58" s="131">
        <v>0</v>
      </c>
      <c r="K58" s="131">
        <v>0</v>
      </c>
      <c r="L58" s="132"/>
      <c r="M58" s="132"/>
      <c r="N58" s="132"/>
      <c r="O58" s="132"/>
      <c r="P58" s="132"/>
      <c r="Q58" s="132">
        <v>0</v>
      </c>
      <c r="R58" s="132">
        <v>0</v>
      </c>
      <c r="S58" s="132">
        <v>0</v>
      </c>
      <c r="T58" s="132">
        <v>0</v>
      </c>
      <c r="U58" s="132">
        <v>0</v>
      </c>
    </row>
    <row r="59" spans="1:21" x14ac:dyDescent="0.2">
      <c r="A59" s="128">
        <v>53</v>
      </c>
      <c r="B59" s="129" t="s">
        <v>44</v>
      </c>
      <c r="C59" s="133"/>
      <c r="D59" s="131">
        <v>0</v>
      </c>
      <c r="E59" s="131">
        <v>0</v>
      </c>
      <c r="F59" s="131">
        <v>0</v>
      </c>
      <c r="G59" s="131">
        <v>0</v>
      </c>
      <c r="H59" s="131">
        <v>0</v>
      </c>
      <c r="I59" s="131">
        <v>0</v>
      </c>
      <c r="J59" s="131">
        <v>0</v>
      </c>
      <c r="K59" s="131">
        <v>0</v>
      </c>
      <c r="L59" s="132"/>
      <c r="M59" s="132"/>
      <c r="N59" s="132"/>
      <c r="O59" s="132"/>
      <c r="P59" s="132"/>
      <c r="Q59" s="132">
        <v>0</v>
      </c>
      <c r="R59" s="132">
        <v>0</v>
      </c>
      <c r="S59" s="132">
        <v>0</v>
      </c>
      <c r="T59" s="132">
        <v>0</v>
      </c>
      <c r="U59" s="132">
        <v>0</v>
      </c>
    </row>
    <row r="60" spans="1:21" x14ac:dyDescent="0.2">
      <c r="A60" s="128">
        <v>54</v>
      </c>
      <c r="B60" s="134" t="s">
        <v>77</v>
      </c>
      <c r="C60" s="135"/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0</v>
      </c>
      <c r="J60" s="131">
        <v>0</v>
      </c>
      <c r="K60" s="131">
        <v>0</v>
      </c>
      <c r="L60" s="132"/>
      <c r="M60" s="132"/>
      <c r="N60" s="132"/>
      <c r="O60" s="132"/>
      <c r="P60" s="132"/>
      <c r="Q60" s="132">
        <v>0</v>
      </c>
      <c r="R60" s="132">
        <v>0</v>
      </c>
      <c r="S60" s="132">
        <v>0</v>
      </c>
      <c r="T60" s="132">
        <v>0</v>
      </c>
      <c r="U60" s="132">
        <v>0</v>
      </c>
    </row>
    <row r="61" spans="1:21" x14ac:dyDescent="0.2">
      <c r="A61" s="128">
        <v>55</v>
      </c>
      <c r="B61" s="129" t="s">
        <v>46</v>
      </c>
      <c r="C61" s="133"/>
      <c r="D61" s="131">
        <v>0</v>
      </c>
      <c r="E61" s="131">
        <v>0</v>
      </c>
      <c r="F61" s="131">
        <v>0</v>
      </c>
      <c r="G61" s="131">
        <v>0</v>
      </c>
      <c r="H61" s="131">
        <v>0</v>
      </c>
      <c r="I61" s="131">
        <v>0</v>
      </c>
      <c r="J61" s="131">
        <v>0</v>
      </c>
      <c r="K61" s="131">
        <v>0</v>
      </c>
      <c r="L61" s="132"/>
      <c r="M61" s="132"/>
      <c r="N61" s="132"/>
      <c r="O61" s="132"/>
      <c r="P61" s="132"/>
      <c r="Q61" s="132">
        <v>0</v>
      </c>
      <c r="R61" s="132">
        <v>0</v>
      </c>
      <c r="S61" s="132">
        <v>0</v>
      </c>
      <c r="T61" s="132">
        <v>0</v>
      </c>
      <c r="U61" s="132">
        <v>0</v>
      </c>
    </row>
    <row r="62" spans="1:21" x14ac:dyDescent="0.2">
      <c r="A62" s="128">
        <v>56</v>
      </c>
      <c r="B62" s="134" t="s">
        <v>48</v>
      </c>
      <c r="C62" s="135"/>
      <c r="D62" s="131">
        <v>554769.74</v>
      </c>
      <c r="E62" s="131">
        <v>108402.5</v>
      </c>
      <c r="F62" s="131">
        <v>108402.5</v>
      </c>
      <c r="G62" s="131">
        <v>247640.67000000004</v>
      </c>
      <c r="H62" s="372">
        <v>90324.069999999949</v>
      </c>
      <c r="I62" s="372">
        <v>30108.02</v>
      </c>
      <c r="J62" s="372">
        <v>30108.03</v>
      </c>
      <c r="K62" s="372">
        <v>30108.019999999946</v>
      </c>
      <c r="L62" s="132">
        <v>447856.99</v>
      </c>
      <c r="M62" s="132">
        <v>87511.65</v>
      </c>
      <c r="N62" s="132">
        <v>87511.65</v>
      </c>
      <c r="O62" s="132">
        <v>199916.46</v>
      </c>
      <c r="P62" s="132">
        <v>72917.229999999952</v>
      </c>
      <c r="Q62" s="132">
        <v>106912.75000000006</v>
      </c>
      <c r="R62" s="132">
        <v>20890.850000000006</v>
      </c>
      <c r="S62" s="132">
        <v>20890.850000000006</v>
      </c>
      <c r="T62" s="132">
        <v>47724.21000000005</v>
      </c>
      <c r="U62" s="132">
        <v>17406.839999999997</v>
      </c>
    </row>
    <row r="63" spans="1:21" x14ac:dyDescent="0.2">
      <c r="A63" s="128">
        <v>57</v>
      </c>
      <c r="B63" s="134" t="s">
        <v>51</v>
      </c>
      <c r="C63" s="136"/>
      <c r="D63" s="131">
        <v>0</v>
      </c>
      <c r="E63" s="131">
        <v>0</v>
      </c>
      <c r="F63" s="131">
        <v>0</v>
      </c>
      <c r="G63" s="131">
        <v>0</v>
      </c>
      <c r="H63" s="131">
        <v>0</v>
      </c>
      <c r="I63" s="131">
        <v>0</v>
      </c>
      <c r="J63" s="131">
        <v>0</v>
      </c>
      <c r="K63" s="131">
        <v>0</v>
      </c>
      <c r="L63" s="132"/>
      <c r="M63" s="132"/>
      <c r="N63" s="132"/>
      <c r="O63" s="132"/>
      <c r="P63" s="132"/>
      <c r="Q63" s="132">
        <v>0</v>
      </c>
      <c r="R63" s="132">
        <v>0</v>
      </c>
      <c r="S63" s="132">
        <v>0</v>
      </c>
      <c r="T63" s="132">
        <v>0</v>
      </c>
      <c r="U63" s="132">
        <v>0</v>
      </c>
    </row>
    <row r="64" spans="1:21" x14ac:dyDescent="0.2">
      <c r="A64" s="128">
        <v>58</v>
      </c>
      <c r="B64" s="134" t="s">
        <v>53</v>
      </c>
      <c r="C64" s="136"/>
      <c r="D64" s="131">
        <v>6415625.8799999999</v>
      </c>
      <c r="E64" s="131">
        <v>1603906.47</v>
      </c>
      <c r="F64" s="131">
        <v>603906.47</v>
      </c>
      <c r="G64" s="131">
        <v>390647.54999999981</v>
      </c>
      <c r="H64" s="131">
        <v>3817165.3900000006</v>
      </c>
      <c r="I64" s="131">
        <v>1272388.46</v>
      </c>
      <c r="J64" s="131">
        <v>1272388.47</v>
      </c>
      <c r="K64" s="131">
        <v>1272388.4600000007</v>
      </c>
      <c r="L64" s="132">
        <v>2438431.2999999998</v>
      </c>
      <c r="M64" s="132">
        <v>609607.82999999996</v>
      </c>
      <c r="N64" s="132">
        <v>229530.91</v>
      </c>
      <c r="O64" s="132">
        <v>148476.12</v>
      </c>
      <c r="P64" s="132">
        <v>1450816.44</v>
      </c>
      <c r="Q64" s="132">
        <v>3977194.5800000005</v>
      </c>
      <c r="R64" s="132">
        <v>994298.64</v>
      </c>
      <c r="S64" s="132">
        <v>374375.55999999994</v>
      </c>
      <c r="T64" s="132">
        <v>242171.42999999982</v>
      </c>
      <c r="U64" s="132">
        <v>2366348.9500000007</v>
      </c>
    </row>
    <row r="65" spans="1:21" x14ac:dyDescent="0.2">
      <c r="A65" s="128">
        <v>59</v>
      </c>
      <c r="B65" s="134" t="s">
        <v>47</v>
      </c>
      <c r="C65" s="136"/>
      <c r="D65" s="131">
        <v>0</v>
      </c>
      <c r="E65" s="131">
        <v>0</v>
      </c>
      <c r="F65" s="131">
        <v>0</v>
      </c>
      <c r="G65" s="131">
        <v>0</v>
      </c>
      <c r="H65" s="131">
        <v>0</v>
      </c>
      <c r="I65" s="131">
        <v>0</v>
      </c>
      <c r="J65" s="131">
        <v>0</v>
      </c>
      <c r="K65" s="131">
        <v>0</v>
      </c>
      <c r="L65" s="132"/>
      <c r="M65" s="132"/>
      <c r="N65" s="132"/>
      <c r="O65" s="132"/>
      <c r="P65" s="132"/>
      <c r="Q65" s="132">
        <v>0</v>
      </c>
      <c r="R65" s="132">
        <v>0</v>
      </c>
      <c r="S65" s="132">
        <v>0</v>
      </c>
      <c r="T65" s="132">
        <v>0</v>
      </c>
      <c r="U65" s="132">
        <v>0</v>
      </c>
    </row>
    <row r="66" spans="1:21" x14ac:dyDescent="0.2">
      <c r="A66" s="128">
        <v>60</v>
      </c>
      <c r="B66" s="129" t="s">
        <v>45</v>
      </c>
      <c r="C66" s="130"/>
      <c r="D66" s="131">
        <v>8769842.8300000001</v>
      </c>
      <c r="E66" s="131">
        <v>2192460.71</v>
      </c>
      <c r="F66" s="131">
        <v>2192460.71</v>
      </c>
      <c r="G66" s="131">
        <v>901459.83000000007</v>
      </c>
      <c r="H66" s="131">
        <v>3483461.58</v>
      </c>
      <c r="I66" s="131">
        <v>1161153.8600000001</v>
      </c>
      <c r="J66" s="131">
        <v>1161153.8600000001</v>
      </c>
      <c r="K66" s="131">
        <v>1161153.8599999996</v>
      </c>
      <c r="L66" s="132">
        <v>7888995.0599999996</v>
      </c>
      <c r="M66" s="132">
        <v>1972248.77</v>
      </c>
      <c r="N66" s="132">
        <v>1972248.77</v>
      </c>
      <c r="O66" s="132">
        <v>810916.72</v>
      </c>
      <c r="P66" s="132">
        <v>3133580.7999999989</v>
      </c>
      <c r="Q66" s="132">
        <v>880847.77000000118</v>
      </c>
      <c r="R66" s="132">
        <v>220211.93999999994</v>
      </c>
      <c r="S66" s="132">
        <v>220211.93999999994</v>
      </c>
      <c r="T66" s="132">
        <v>90543.110000000102</v>
      </c>
      <c r="U66" s="132">
        <v>349880.78000000119</v>
      </c>
    </row>
    <row r="67" spans="1:21" x14ac:dyDescent="0.2">
      <c r="A67" s="128">
        <v>61</v>
      </c>
      <c r="B67" s="134" t="s">
        <v>49</v>
      </c>
      <c r="C67" s="136"/>
      <c r="D67" s="131">
        <v>3204163.7</v>
      </c>
      <c r="E67" s="131">
        <v>801040.93</v>
      </c>
      <c r="F67" s="131">
        <v>21040.930000000051</v>
      </c>
      <c r="G67" s="131">
        <v>23775.559999999939</v>
      </c>
      <c r="H67" s="131">
        <v>2358306.2799999998</v>
      </c>
      <c r="I67" s="131">
        <v>786102.09</v>
      </c>
      <c r="J67" s="131">
        <v>786102.1</v>
      </c>
      <c r="K67" s="131">
        <v>786102.09</v>
      </c>
      <c r="L67" s="132">
        <v>2018578.6</v>
      </c>
      <c r="M67" s="132">
        <v>504644.65</v>
      </c>
      <c r="N67" s="132">
        <v>13255.49</v>
      </c>
      <c r="O67" s="132">
        <v>14978.27</v>
      </c>
      <c r="P67" s="132">
        <v>1485700.1900000002</v>
      </c>
      <c r="Q67" s="132">
        <v>1185585.0999999996</v>
      </c>
      <c r="R67" s="132">
        <v>296396.28000000003</v>
      </c>
      <c r="S67" s="132">
        <v>7785.4400000000514</v>
      </c>
      <c r="T67" s="132">
        <v>8797.289999999939</v>
      </c>
      <c r="U67" s="132">
        <v>872606.08999999962</v>
      </c>
    </row>
    <row r="68" spans="1:21" x14ac:dyDescent="0.2">
      <c r="A68" s="128">
        <v>62</v>
      </c>
      <c r="B68" s="134" t="s">
        <v>50</v>
      </c>
      <c r="C68" s="136"/>
      <c r="D68" s="131">
        <v>0</v>
      </c>
      <c r="E68" s="131">
        <v>0</v>
      </c>
      <c r="F68" s="131">
        <v>0</v>
      </c>
      <c r="G68" s="131">
        <v>0</v>
      </c>
      <c r="H68" s="131">
        <v>0</v>
      </c>
      <c r="I68" s="131">
        <v>0</v>
      </c>
      <c r="J68" s="131">
        <v>0</v>
      </c>
      <c r="K68" s="131">
        <v>0</v>
      </c>
      <c r="L68" s="132"/>
      <c r="M68" s="132"/>
      <c r="N68" s="132"/>
      <c r="O68" s="132"/>
      <c r="P68" s="132"/>
      <c r="Q68" s="132">
        <v>0</v>
      </c>
      <c r="R68" s="132">
        <v>0</v>
      </c>
      <c r="S68" s="132">
        <v>0</v>
      </c>
      <c r="T68" s="132">
        <v>0</v>
      </c>
      <c r="U68" s="132">
        <v>0</v>
      </c>
    </row>
    <row r="69" spans="1:21" x14ac:dyDescent="0.2">
      <c r="A69" s="128">
        <v>63</v>
      </c>
      <c r="B69" s="134" t="s">
        <v>52</v>
      </c>
      <c r="C69" s="136"/>
      <c r="D69" s="131">
        <v>80717.8</v>
      </c>
      <c r="E69" s="131">
        <v>20179.45</v>
      </c>
      <c r="F69" s="131">
        <v>20179.45</v>
      </c>
      <c r="G69" s="131">
        <v>16924.699999999993</v>
      </c>
      <c r="H69" s="131">
        <v>23434.200000000015</v>
      </c>
      <c r="I69" s="131">
        <v>7811.4</v>
      </c>
      <c r="J69" s="131">
        <v>7811.4</v>
      </c>
      <c r="K69" s="131">
        <v>7811.400000000016</v>
      </c>
      <c r="L69" s="132">
        <v>5503.49</v>
      </c>
      <c r="M69" s="132">
        <v>1375.87</v>
      </c>
      <c r="N69" s="132">
        <v>1375.87</v>
      </c>
      <c r="O69" s="132">
        <v>1153.96</v>
      </c>
      <c r="P69" s="132">
        <v>1597.79</v>
      </c>
      <c r="Q69" s="132">
        <v>75214.310000000012</v>
      </c>
      <c r="R69" s="132">
        <v>18803.580000000002</v>
      </c>
      <c r="S69" s="132">
        <v>18803.580000000002</v>
      </c>
      <c r="T69" s="132">
        <v>15770.739999999994</v>
      </c>
      <c r="U69" s="132">
        <v>21836.410000000014</v>
      </c>
    </row>
    <row r="70" spans="1:21" x14ac:dyDescent="0.2">
      <c r="A70" s="128">
        <v>64</v>
      </c>
      <c r="B70" s="134" t="s">
        <v>54</v>
      </c>
      <c r="C70" s="136"/>
      <c r="D70" s="131">
        <v>0</v>
      </c>
      <c r="E70" s="131">
        <v>0</v>
      </c>
      <c r="F70" s="131">
        <v>0</v>
      </c>
      <c r="G70" s="131">
        <v>0</v>
      </c>
      <c r="H70" s="131">
        <v>0</v>
      </c>
      <c r="I70" s="131">
        <v>0</v>
      </c>
      <c r="J70" s="131">
        <v>0</v>
      </c>
      <c r="K70" s="131">
        <v>0</v>
      </c>
      <c r="L70" s="132"/>
      <c r="M70" s="132"/>
      <c r="N70" s="132"/>
      <c r="O70" s="132"/>
      <c r="P70" s="132"/>
      <c r="Q70" s="132">
        <v>0</v>
      </c>
      <c r="R70" s="132">
        <v>0</v>
      </c>
      <c r="S70" s="132">
        <v>0</v>
      </c>
      <c r="T70" s="132">
        <v>0</v>
      </c>
      <c r="U70" s="132">
        <v>0</v>
      </c>
    </row>
    <row r="71" spans="1:21" ht="38.25" x14ac:dyDescent="0.2">
      <c r="A71" s="128">
        <v>65</v>
      </c>
      <c r="B71" s="134" t="s">
        <v>56</v>
      </c>
      <c r="C71" s="136"/>
      <c r="D71" s="131">
        <v>130190</v>
      </c>
      <c r="E71" s="131"/>
      <c r="F71" s="131"/>
      <c r="G71" s="131">
        <v>2</v>
      </c>
      <c r="H71" s="131">
        <v>130188</v>
      </c>
      <c r="I71" s="131">
        <v>43396</v>
      </c>
      <c r="J71" s="131">
        <v>43396</v>
      </c>
      <c r="K71" s="131">
        <v>43396</v>
      </c>
      <c r="L71" s="132"/>
      <c r="M71" s="132"/>
      <c r="N71" s="132"/>
      <c r="O71" s="132"/>
      <c r="P71" s="132"/>
      <c r="Q71" s="132">
        <v>130190</v>
      </c>
      <c r="R71" s="132">
        <v>0</v>
      </c>
      <c r="S71" s="132">
        <v>0</v>
      </c>
      <c r="T71" s="132">
        <v>2</v>
      </c>
      <c r="U71" s="132">
        <v>130188</v>
      </c>
    </row>
    <row r="72" spans="1:21" x14ac:dyDescent="0.2">
      <c r="A72" s="128">
        <v>66</v>
      </c>
      <c r="B72" s="134" t="s">
        <v>78</v>
      </c>
      <c r="C72" s="136"/>
      <c r="D72" s="131">
        <v>604911.59000000008</v>
      </c>
      <c r="E72" s="131"/>
      <c r="F72" s="131"/>
      <c r="G72" s="131">
        <v>2</v>
      </c>
      <c r="H72" s="131">
        <v>604909.59000000008</v>
      </c>
      <c r="I72" s="131">
        <v>201636.53</v>
      </c>
      <c r="J72" s="131">
        <v>201636.53</v>
      </c>
      <c r="K72" s="131">
        <v>201636.53000000006</v>
      </c>
      <c r="L72" s="132"/>
      <c r="M72" s="132"/>
      <c r="N72" s="132"/>
      <c r="O72" s="132"/>
      <c r="P72" s="132"/>
      <c r="Q72" s="132">
        <v>604911.59000000008</v>
      </c>
      <c r="R72" s="132">
        <v>0</v>
      </c>
      <c r="S72" s="132">
        <v>0</v>
      </c>
      <c r="T72" s="132">
        <v>2</v>
      </c>
      <c r="U72" s="132">
        <v>604909.59000000008</v>
      </c>
    </row>
    <row r="73" spans="1:21" x14ac:dyDescent="0.2">
      <c r="A73" s="128">
        <v>67</v>
      </c>
      <c r="B73" s="134" t="s">
        <v>58</v>
      </c>
      <c r="C73" s="136"/>
      <c r="D73" s="131">
        <v>0</v>
      </c>
      <c r="E73" s="131">
        <v>0</v>
      </c>
      <c r="F73" s="131">
        <v>0</v>
      </c>
      <c r="G73" s="131">
        <v>0</v>
      </c>
      <c r="H73" s="131">
        <v>0</v>
      </c>
      <c r="I73" s="131">
        <v>0</v>
      </c>
      <c r="J73" s="131">
        <v>0</v>
      </c>
      <c r="K73" s="131">
        <v>0</v>
      </c>
      <c r="L73" s="132"/>
      <c r="M73" s="132"/>
      <c r="N73" s="132"/>
      <c r="O73" s="132"/>
      <c r="P73" s="132"/>
      <c r="Q73" s="132">
        <v>0</v>
      </c>
      <c r="R73" s="132">
        <v>0</v>
      </c>
      <c r="S73" s="132">
        <v>0</v>
      </c>
      <c r="T73" s="132">
        <v>0</v>
      </c>
      <c r="U73" s="132">
        <v>0</v>
      </c>
    </row>
    <row r="74" spans="1:21" x14ac:dyDescent="0.2">
      <c r="A74" s="128">
        <v>68</v>
      </c>
      <c r="B74" s="134" t="s">
        <v>60</v>
      </c>
      <c r="C74" s="136"/>
      <c r="D74" s="131">
        <v>0</v>
      </c>
      <c r="E74" s="131">
        <v>0</v>
      </c>
      <c r="F74" s="131">
        <v>0</v>
      </c>
      <c r="G74" s="131">
        <v>0</v>
      </c>
      <c r="H74" s="131">
        <v>0</v>
      </c>
      <c r="I74" s="131">
        <v>0</v>
      </c>
      <c r="J74" s="131">
        <v>0</v>
      </c>
      <c r="K74" s="131">
        <v>0</v>
      </c>
      <c r="L74" s="132"/>
      <c r="M74" s="132"/>
      <c r="N74" s="132"/>
      <c r="O74" s="132"/>
      <c r="P74" s="132"/>
      <c r="Q74" s="132">
        <v>0</v>
      </c>
      <c r="R74" s="132">
        <v>0</v>
      </c>
      <c r="S74" s="132">
        <v>0</v>
      </c>
      <c r="T74" s="132">
        <v>0</v>
      </c>
      <c r="U74" s="132">
        <v>0</v>
      </c>
    </row>
    <row r="75" spans="1:21" s="207" customFormat="1" x14ac:dyDescent="0.2">
      <c r="A75" s="202">
        <v>69</v>
      </c>
      <c r="B75" s="203" t="s">
        <v>61</v>
      </c>
      <c r="C75" s="204"/>
      <c r="D75" s="205">
        <v>0</v>
      </c>
      <c r="E75" s="205">
        <v>0</v>
      </c>
      <c r="F75" s="205">
        <v>0</v>
      </c>
      <c r="G75" s="131">
        <v>0</v>
      </c>
      <c r="H75" s="131">
        <v>0</v>
      </c>
      <c r="I75" s="131">
        <v>0</v>
      </c>
      <c r="J75" s="131">
        <v>0</v>
      </c>
      <c r="K75" s="131">
        <v>0</v>
      </c>
      <c r="L75" s="206"/>
      <c r="M75" s="132"/>
      <c r="N75" s="132"/>
      <c r="O75" s="132"/>
      <c r="P75" s="132"/>
      <c r="Q75" s="206">
        <v>0</v>
      </c>
      <c r="R75" s="206">
        <v>0</v>
      </c>
      <c r="S75" s="206">
        <v>0</v>
      </c>
      <c r="T75" s="206">
        <v>0</v>
      </c>
      <c r="U75" s="206">
        <v>0</v>
      </c>
    </row>
    <row r="76" spans="1:21" x14ac:dyDescent="0.2">
      <c r="A76" s="128">
        <v>70</v>
      </c>
      <c r="B76" s="134" t="s">
        <v>63</v>
      </c>
      <c r="C76" s="136"/>
      <c r="D76" s="131">
        <v>692372.45</v>
      </c>
      <c r="E76" s="131"/>
      <c r="F76" s="131"/>
      <c r="G76" s="131">
        <v>2</v>
      </c>
      <c r="H76" s="131">
        <v>692370.45</v>
      </c>
      <c r="I76" s="131">
        <v>230790.15</v>
      </c>
      <c r="J76" s="131">
        <v>230790.15</v>
      </c>
      <c r="K76" s="131">
        <v>230790.14999999994</v>
      </c>
      <c r="L76" s="132"/>
      <c r="M76" s="132"/>
      <c r="N76" s="132"/>
      <c r="O76" s="132"/>
      <c r="P76" s="132"/>
      <c r="Q76" s="132">
        <v>692372.45</v>
      </c>
      <c r="R76" s="132">
        <v>0</v>
      </c>
      <c r="S76" s="132">
        <v>0</v>
      </c>
      <c r="T76" s="132">
        <v>2</v>
      </c>
      <c r="U76" s="132">
        <v>692370.45</v>
      </c>
    </row>
    <row r="77" spans="1:21" x14ac:dyDescent="0.2">
      <c r="A77" s="128">
        <v>71</v>
      </c>
      <c r="B77" s="134" t="s">
        <v>64</v>
      </c>
      <c r="C77" s="136"/>
      <c r="D77" s="131">
        <v>3807577.5999999996</v>
      </c>
      <c r="E77" s="131"/>
      <c r="F77" s="131"/>
      <c r="G77" s="131">
        <v>2</v>
      </c>
      <c r="H77" s="131">
        <v>3807575.5999999996</v>
      </c>
      <c r="I77" s="131">
        <v>1269191.8700000001</v>
      </c>
      <c r="J77" s="131">
        <v>1269191.8700000001</v>
      </c>
      <c r="K77" s="131">
        <v>1269191.8599999994</v>
      </c>
      <c r="L77" s="132"/>
      <c r="M77" s="132"/>
      <c r="N77" s="132"/>
      <c r="O77" s="132"/>
      <c r="P77" s="132"/>
      <c r="Q77" s="132">
        <v>3807577.5999999996</v>
      </c>
      <c r="R77" s="132">
        <v>0</v>
      </c>
      <c r="S77" s="132">
        <v>0</v>
      </c>
      <c r="T77" s="132">
        <v>2</v>
      </c>
      <c r="U77" s="132">
        <v>3807575.5999999996</v>
      </c>
    </row>
    <row r="78" spans="1:21" x14ac:dyDescent="0.2">
      <c r="A78" s="128">
        <v>72</v>
      </c>
      <c r="B78" s="129" t="s">
        <v>79</v>
      </c>
      <c r="C78" s="130"/>
      <c r="D78" s="131">
        <v>0</v>
      </c>
      <c r="E78" s="131">
        <v>0</v>
      </c>
      <c r="F78" s="131">
        <v>0</v>
      </c>
      <c r="G78" s="131">
        <v>0</v>
      </c>
      <c r="H78" s="131">
        <v>0</v>
      </c>
      <c r="I78" s="131">
        <v>0</v>
      </c>
      <c r="J78" s="131">
        <v>0</v>
      </c>
      <c r="K78" s="131">
        <v>0</v>
      </c>
      <c r="L78" s="132"/>
      <c r="M78" s="132"/>
      <c r="N78" s="132"/>
      <c r="O78" s="132"/>
      <c r="P78" s="132"/>
      <c r="Q78" s="132">
        <v>0</v>
      </c>
      <c r="R78" s="132">
        <v>0</v>
      </c>
      <c r="S78" s="132">
        <v>0</v>
      </c>
      <c r="T78" s="132">
        <v>0</v>
      </c>
      <c r="U78" s="132">
        <v>0</v>
      </c>
    </row>
    <row r="79" spans="1:21" x14ac:dyDescent="0.2">
      <c r="A79" s="128">
        <v>73</v>
      </c>
      <c r="B79" s="134" t="s">
        <v>55</v>
      </c>
      <c r="C79" s="136"/>
      <c r="D79" s="131">
        <v>0</v>
      </c>
      <c r="E79" s="131">
        <v>0</v>
      </c>
      <c r="F79" s="131">
        <v>0</v>
      </c>
      <c r="G79" s="131">
        <v>0</v>
      </c>
      <c r="H79" s="131">
        <v>0</v>
      </c>
      <c r="I79" s="131">
        <v>0</v>
      </c>
      <c r="J79" s="131">
        <v>0</v>
      </c>
      <c r="K79" s="131">
        <v>0</v>
      </c>
      <c r="L79" s="132"/>
      <c r="M79" s="132"/>
      <c r="N79" s="132"/>
      <c r="O79" s="132"/>
      <c r="P79" s="132"/>
      <c r="Q79" s="132">
        <v>0</v>
      </c>
      <c r="R79" s="132">
        <v>0</v>
      </c>
      <c r="S79" s="132">
        <v>0</v>
      </c>
      <c r="T79" s="132">
        <v>0</v>
      </c>
      <c r="U79" s="132">
        <v>0</v>
      </c>
    </row>
    <row r="80" spans="1:21" x14ac:dyDescent="0.2">
      <c r="A80" s="128">
        <v>74</v>
      </c>
      <c r="B80" s="134" t="s">
        <v>57</v>
      </c>
      <c r="C80" s="136"/>
      <c r="D80" s="131">
        <v>0</v>
      </c>
      <c r="E80" s="131">
        <v>0</v>
      </c>
      <c r="F80" s="131">
        <v>0</v>
      </c>
      <c r="G80" s="131">
        <v>0</v>
      </c>
      <c r="H80" s="131">
        <v>0</v>
      </c>
      <c r="I80" s="131">
        <v>0</v>
      </c>
      <c r="J80" s="131">
        <v>0</v>
      </c>
      <c r="K80" s="131">
        <v>0</v>
      </c>
      <c r="L80" s="132"/>
      <c r="M80" s="132"/>
      <c r="N80" s="132"/>
      <c r="O80" s="132"/>
      <c r="P80" s="132"/>
      <c r="Q80" s="132">
        <v>0</v>
      </c>
      <c r="R80" s="132">
        <v>0</v>
      </c>
      <c r="S80" s="132">
        <v>0</v>
      </c>
      <c r="T80" s="132">
        <v>0</v>
      </c>
      <c r="U80" s="132">
        <v>0</v>
      </c>
    </row>
    <row r="81" spans="1:21" x14ac:dyDescent="0.2">
      <c r="A81" s="128">
        <v>75</v>
      </c>
      <c r="B81" s="134" t="s">
        <v>62</v>
      </c>
      <c r="C81" s="136"/>
      <c r="D81" s="131">
        <v>819748</v>
      </c>
      <c r="E81" s="131">
        <v>204937</v>
      </c>
      <c r="F81" s="131">
        <v>4937</v>
      </c>
      <c r="G81" s="131">
        <v>170.37999999997555</v>
      </c>
      <c r="H81" s="131">
        <v>609703.62</v>
      </c>
      <c r="I81" s="131">
        <v>203234.54</v>
      </c>
      <c r="J81" s="131">
        <v>203234.54</v>
      </c>
      <c r="K81" s="131">
        <v>203234.53999999995</v>
      </c>
      <c r="L81" s="132">
        <v>729665.8</v>
      </c>
      <c r="M81" s="132">
        <v>182416.45</v>
      </c>
      <c r="N81" s="132">
        <v>4394.47</v>
      </c>
      <c r="O81" s="132">
        <v>151.66</v>
      </c>
      <c r="P81" s="132">
        <v>542703.22000000009</v>
      </c>
      <c r="Q81" s="132">
        <v>90082.199999999866</v>
      </c>
      <c r="R81" s="132">
        <v>22520.549999999988</v>
      </c>
      <c r="S81" s="132">
        <v>542.52999999999975</v>
      </c>
      <c r="T81" s="132">
        <v>18.719999999975556</v>
      </c>
      <c r="U81" s="132">
        <v>67000.399999999907</v>
      </c>
    </row>
    <row r="82" spans="1:21" x14ac:dyDescent="0.2">
      <c r="A82" s="128">
        <v>76</v>
      </c>
      <c r="B82" s="134" t="s">
        <v>59</v>
      </c>
      <c r="C82" s="136"/>
      <c r="D82" s="131">
        <v>0</v>
      </c>
      <c r="E82" s="131">
        <v>0</v>
      </c>
      <c r="F82" s="131">
        <v>0</v>
      </c>
      <c r="G82" s="131"/>
      <c r="H82" s="131"/>
      <c r="I82" s="131">
        <v>0</v>
      </c>
      <c r="J82" s="131">
        <v>0</v>
      </c>
      <c r="K82" s="131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</row>
    <row r="83" spans="1:21" x14ac:dyDescent="0.2">
      <c r="A83" s="128">
        <v>77</v>
      </c>
      <c r="B83" s="134" t="s">
        <v>65</v>
      </c>
      <c r="C83" s="136"/>
      <c r="D83" s="131">
        <v>0</v>
      </c>
      <c r="E83" s="131">
        <v>0</v>
      </c>
      <c r="F83" s="131">
        <v>0</v>
      </c>
      <c r="G83" s="131"/>
      <c r="H83" s="131"/>
      <c r="I83" s="131">
        <v>0</v>
      </c>
      <c r="J83" s="131">
        <v>0</v>
      </c>
      <c r="K83" s="131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</row>
    <row r="84" spans="1:21" ht="17.25" customHeight="1" x14ac:dyDescent="0.2">
      <c r="A84" s="128">
        <v>78</v>
      </c>
      <c r="B84" s="134" t="s">
        <v>66</v>
      </c>
      <c r="C84" s="136"/>
      <c r="D84" s="131">
        <v>0</v>
      </c>
      <c r="E84" s="131">
        <v>0</v>
      </c>
      <c r="F84" s="131">
        <v>0</v>
      </c>
      <c r="G84" s="131"/>
      <c r="H84" s="131"/>
      <c r="I84" s="131">
        <v>0</v>
      </c>
      <c r="J84" s="131">
        <v>0</v>
      </c>
      <c r="K84" s="131">
        <v>0</v>
      </c>
      <c r="L84" s="132">
        <v>0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  <c r="R84" s="132">
        <v>0</v>
      </c>
      <c r="S84" s="132">
        <v>0</v>
      </c>
      <c r="T84" s="132">
        <v>0</v>
      </c>
      <c r="U84" s="132">
        <v>0</v>
      </c>
    </row>
    <row r="85" spans="1:21" ht="17.25" customHeight="1" x14ac:dyDescent="0.2">
      <c r="A85" s="128">
        <v>79</v>
      </c>
      <c r="B85" s="137" t="s">
        <v>175</v>
      </c>
      <c r="C85" s="136"/>
      <c r="D85" s="131">
        <v>0</v>
      </c>
      <c r="E85" s="131">
        <v>0</v>
      </c>
      <c r="F85" s="131">
        <v>0</v>
      </c>
      <c r="G85" s="131"/>
      <c r="H85" s="131"/>
      <c r="I85" s="131">
        <v>0</v>
      </c>
      <c r="J85" s="131">
        <v>0</v>
      </c>
      <c r="K85" s="131">
        <v>0</v>
      </c>
      <c r="L85" s="132">
        <v>0</v>
      </c>
      <c r="M85" s="132">
        <v>0</v>
      </c>
      <c r="N85" s="132">
        <v>0</v>
      </c>
      <c r="O85" s="132">
        <v>0</v>
      </c>
      <c r="P85" s="132">
        <v>0</v>
      </c>
      <c r="Q85" s="132">
        <v>0</v>
      </c>
      <c r="R85" s="132">
        <v>0</v>
      </c>
      <c r="S85" s="132">
        <v>0</v>
      </c>
      <c r="T85" s="132">
        <v>0</v>
      </c>
      <c r="U85" s="132">
        <v>0</v>
      </c>
    </row>
    <row r="86" spans="1:21" s="142" customFormat="1" x14ac:dyDescent="0.2">
      <c r="A86" s="138"/>
      <c r="B86" s="139"/>
      <c r="C86" s="140">
        <v>839549</v>
      </c>
      <c r="D86" s="141">
        <v>2437876104.8399997</v>
      </c>
      <c r="E86" s="141">
        <v>607988299.53999996</v>
      </c>
      <c r="F86" s="141">
        <v>597558299.53999996</v>
      </c>
      <c r="G86" s="141">
        <v>538638727.9799999</v>
      </c>
      <c r="H86" s="141">
        <v>693690777.78000021</v>
      </c>
      <c r="I86" s="141">
        <v>231230259.28000003</v>
      </c>
      <c r="J86" s="141">
        <v>231230259.39000005</v>
      </c>
      <c r="K86" s="141">
        <v>231230259.11000004</v>
      </c>
      <c r="L86" s="141">
        <v>1470614149.05</v>
      </c>
      <c r="M86" s="141">
        <v>367629084.69999993</v>
      </c>
      <c r="N86" s="141">
        <v>361397003.98000008</v>
      </c>
      <c r="O86" s="141">
        <v>324150550.55000007</v>
      </c>
      <c r="P86" s="141">
        <v>417437509.82000017</v>
      </c>
      <c r="Q86" s="141">
        <v>967261955.79000032</v>
      </c>
      <c r="R86" s="141">
        <v>240359214.84000009</v>
      </c>
      <c r="S86" s="141">
        <v>236161295.56000006</v>
      </c>
      <c r="T86" s="141">
        <v>214488177.4300001</v>
      </c>
      <c r="U86" s="141">
        <v>276253267.95999992</v>
      </c>
    </row>
    <row r="87" spans="1:21" x14ac:dyDescent="0.2">
      <c r="D87" s="143"/>
    </row>
    <row r="88" spans="1:21" x14ac:dyDescent="0.2">
      <c r="D88" s="143"/>
    </row>
  </sheetData>
  <autoFilter ref="A6:U6">
    <sortState ref="A9:W85">
      <sortCondition ref="A6"/>
    </sortState>
  </autoFilter>
  <mergeCells count="16">
    <mergeCell ref="Q4:U4"/>
    <mergeCell ref="Q5:Q6"/>
    <mergeCell ref="B4:B6"/>
    <mergeCell ref="D4:D6"/>
    <mergeCell ref="E5:E6"/>
    <mergeCell ref="R5:U5"/>
    <mergeCell ref="E4:K4"/>
    <mergeCell ref="I5:K5"/>
    <mergeCell ref="A4:A6"/>
    <mergeCell ref="C4:C6"/>
    <mergeCell ref="L4:P4"/>
    <mergeCell ref="L5:L6"/>
    <mergeCell ref="M5:P5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3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8"/>
  <sheetViews>
    <sheetView workbookViewId="0">
      <pane xSplit="2" ySplit="6" topLeftCell="H71" activePane="bottomRight" state="frozen"/>
      <selection pane="topRight" activeCell="C1" sqref="C1"/>
      <selection pane="bottomLeft" activeCell="A7" sqref="A7"/>
      <selection pane="bottomRight" activeCell="R86" sqref="R86"/>
    </sheetView>
  </sheetViews>
  <sheetFormatPr defaultRowHeight="15" x14ac:dyDescent="0.2"/>
  <cols>
    <col min="1" max="1" width="6" style="83" customWidth="1"/>
    <col min="2" max="2" width="50.85546875" style="83" customWidth="1"/>
    <col min="3" max="3" width="14" style="162" customWidth="1"/>
    <col min="4" max="4" width="12.5703125" style="163" customWidth="1"/>
    <col min="5" max="11" width="11.28515625" style="164" customWidth="1"/>
    <col min="12" max="16" width="12.5703125" style="164" customWidth="1"/>
    <col min="17" max="17" width="14.28515625" style="164" customWidth="1"/>
    <col min="18" max="21" width="10.85546875" style="164" customWidth="1"/>
    <col min="22" max="16384" width="9.140625" style="78"/>
  </cols>
  <sheetData>
    <row r="1" spans="1:21" x14ac:dyDescent="0.2">
      <c r="H1" s="165"/>
      <c r="I1" s="165"/>
      <c r="J1" s="165"/>
      <c r="K1" s="165"/>
      <c r="U1" s="165" t="s">
        <v>87</v>
      </c>
    </row>
    <row r="3" spans="1:21" ht="15.75" x14ac:dyDescent="0.25">
      <c r="A3" s="295" t="s">
        <v>179</v>
      </c>
      <c r="B3" s="295"/>
      <c r="C3" s="295"/>
      <c r="D3" s="295"/>
      <c r="E3" s="295"/>
      <c r="F3" s="295"/>
      <c r="G3" s="295"/>
      <c r="H3" s="295"/>
      <c r="I3" s="214"/>
      <c r="J3" s="214"/>
      <c r="K3" s="214"/>
    </row>
    <row r="4" spans="1:21" ht="55.5" customHeight="1" x14ac:dyDescent="0.2">
      <c r="A4" s="296"/>
      <c r="B4" s="296"/>
      <c r="C4" s="297" t="s">
        <v>90</v>
      </c>
      <c r="D4" s="292" t="s">
        <v>162</v>
      </c>
      <c r="E4" s="298" t="s">
        <v>113</v>
      </c>
      <c r="F4" s="299"/>
      <c r="G4" s="299"/>
      <c r="H4" s="299"/>
      <c r="I4" s="299"/>
      <c r="J4" s="299"/>
      <c r="K4" s="300"/>
      <c r="L4" s="288" t="s">
        <v>158</v>
      </c>
      <c r="M4" s="288"/>
      <c r="N4" s="288"/>
      <c r="O4" s="288"/>
      <c r="P4" s="288"/>
      <c r="Q4" s="289" t="s">
        <v>159</v>
      </c>
      <c r="R4" s="290"/>
      <c r="S4" s="290"/>
      <c r="T4" s="290"/>
      <c r="U4" s="291"/>
    </row>
    <row r="5" spans="1:21" s="166" customFormat="1" ht="28.5" customHeight="1" x14ac:dyDescent="0.2">
      <c r="A5" s="296"/>
      <c r="B5" s="296" t="s">
        <v>1</v>
      </c>
      <c r="C5" s="297"/>
      <c r="D5" s="293"/>
      <c r="E5" s="285" t="s">
        <v>81</v>
      </c>
      <c r="F5" s="285" t="s">
        <v>82</v>
      </c>
      <c r="G5" s="285" t="s">
        <v>83</v>
      </c>
      <c r="H5" s="285" t="s">
        <v>84</v>
      </c>
      <c r="I5" s="285" t="s">
        <v>191</v>
      </c>
      <c r="J5" s="285"/>
      <c r="K5" s="285"/>
      <c r="L5" s="280" t="s">
        <v>162</v>
      </c>
      <c r="M5" s="282" t="s">
        <v>80</v>
      </c>
      <c r="N5" s="283"/>
      <c r="O5" s="283"/>
      <c r="P5" s="284"/>
      <c r="Q5" s="286" t="s">
        <v>162</v>
      </c>
      <c r="R5" s="282" t="s">
        <v>80</v>
      </c>
      <c r="S5" s="283"/>
      <c r="T5" s="283"/>
      <c r="U5" s="284"/>
    </row>
    <row r="6" spans="1:21" s="169" customFormat="1" ht="81.75" customHeight="1" x14ac:dyDescent="0.2">
      <c r="A6" s="296"/>
      <c r="B6" s="296"/>
      <c r="C6" s="297"/>
      <c r="D6" s="294"/>
      <c r="E6" s="285"/>
      <c r="F6" s="285"/>
      <c r="G6" s="285"/>
      <c r="H6" s="285"/>
      <c r="I6" s="218" t="s">
        <v>193</v>
      </c>
      <c r="J6" s="218" t="s">
        <v>194</v>
      </c>
      <c r="K6" s="218" t="s">
        <v>195</v>
      </c>
      <c r="L6" s="281"/>
      <c r="M6" s="168" t="s">
        <v>81</v>
      </c>
      <c r="N6" s="168" t="s">
        <v>82</v>
      </c>
      <c r="O6" s="168" t="s">
        <v>83</v>
      </c>
      <c r="P6" s="168" t="s">
        <v>84</v>
      </c>
      <c r="Q6" s="287"/>
      <c r="R6" s="168" t="s">
        <v>81</v>
      </c>
      <c r="S6" s="168" t="s">
        <v>82</v>
      </c>
      <c r="T6" s="168" t="s">
        <v>83</v>
      </c>
      <c r="U6" s="168" t="s">
        <v>84</v>
      </c>
    </row>
    <row r="7" spans="1:21" x14ac:dyDescent="0.2">
      <c r="A7" s="170">
        <v>1</v>
      </c>
      <c r="B7" s="84" t="s">
        <v>2</v>
      </c>
      <c r="C7" s="171">
        <v>8704</v>
      </c>
      <c r="D7" s="161">
        <v>18283</v>
      </c>
      <c r="E7" s="161">
        <v>4821</v>
      </c>
      <c r="F7" s="161">
        <v>4553</v>
      </c>
      <c r="G7" s="161">
        <v>3932</v>
      </c>
      <c r="H7" s="161">
        <v>4977</v>
      </c>
      <c r="I7" s="161">
        <v>1659</v>
      </c>
      <c r="J7" s="161">
        <v>1659</v>
      </c>
      <c r="K7" s="161">
        <v>1659</v>
      </c>
      <c r="L7" s="172">
        <v>581</v>
      </c>
      <c r="M7" s="172">
        <v>153</v>
      </c>
      <c r="N7" s="172">
        <v>145</v>
      </c>
      <c r="O7" s="172">
        <v>125</v>
      </c>
      <c r="P7" s="172">
        <v>158</v>
      </c>
      <c r="Q7" s="172">
        <v>17702</v>
      </c>
      <c r="R7" s="172">
        <v>4668</v>
      </c>
      <c r="S7" s="172">
        <v>4408</v>
      </c>
      <c r="T7" s="172">
        <v>3807</v>
      </c>
      <c r="U7" s="172">
        <v>4819</v>
      </c>
    </row>
    <row r="8" spans="1:21" x14ac:dyDescent="0.2">
      <c r="A8" s="170">
        <v>2</v>
      </c>
      <c r="B8" s="84" t="s">
        <v>3</v>
      </c>
      <c r="C8" s="171">
        <v>15368</v>
      </c>
      <c r="D8" s="161">
        <v>33046</v>
      </c>
      <c r="E8" s="161">
        <v>8512</v>
      </c>
      <c r="F8" s="161">
        <v>7822</v>
      </c>
      <c r="G8" s="161">
        <v>7902</v>
      </c>
      <c r="H8" s="161">
        <v>8810</v>
      </c>
      <c r="I8" s="161">
        <v>2937</v>
      </c>
      <c r="J8" s="161">
        <v>2937</v>
      </c>
      <c r="K8" s="161">
        <v>2936</v>
      </c>
      <c r="L8" s="172">
        <v>2773</v>
      </c>
      <c r="M8" s="172">
        <v>714</v>
      </c>
      <c r="N8" s="172">
        <v>656</v>
      </c>
      <c r="O8" s="172">
        <v>663</v>
      </c>
      <c r="P8" s="172">
        <v>740</v>
      </c>
      <c r="Q8" s="172">
        <v>30273</v>
      </c>
      <c r="R8" s="172">
        <v>7798</v>
      </c>
      <c r="S8" s="172">
        <v>7166</v>
      </c>
      <c r="T8" s="172">
        <v>7239</v>
      </c>
      <c r="U8" s="172">
        <v>8070</v>
      </c>
    </row>
    <row r="9" spans="1:21" x14ac:dyDescent="0.2">
      <c r="A9" s="170">
        <v>3</v>
      </c>
      <c r="B9" s="84" t="s">
        <v>4</v>
      </c>
      <c r="C9" s="171">
        <v>17990</v>
      </c>
      <c r="D9" s="161">
        <v>34855</v>
      </c>
      <c r="E9" s="161">
        <v>9964</v>
      </c>
      <c r="F9" s="161">
        <v>6821</v>
      </c>
      <c r="G9" s="161">
        <v>7949</v>
      </c>
      <c r="H9" s="161">
        <v>10121</v>
      </c>
      <c r="I9" s="161">
        <v>3374</v>
      </c>
      <c r="J9" s="161">
        <v>3374</v>
      </c>
      <c r="K9" s="161">
        <v>3373</v>
      </c>
      <c r="L9" s="172">
        <v>33535</v>
      </c>
      <c r="M9" s="172">
        <v>9587</v>
      </c>
      <c r="N9" s="172">
        <v>6563</v>
      </c>
      <c r="O9" s="172">
        <v>7648</v>
      </c>
      <c r="P9" s="172">
        <v>9737</v>
      </c>
      <c r="Q9" s="172">
        <v>1320</v>
      </c>
      <c r="R9" s="172">
        <v>377</v>
      </c>
      <c r="S9" s="172">
        <v>258</v>
      </c>
      <c r="T9" s="172">
        <v>301</v>
      </c>
      <c r="U9" s="172">
        <v>384</v>
      </c>
    </row>
    <row r="10" spans="1:21" x14ac:dyDescent="0.2">
      <c r="A10" s="170">
        <v>4</v>
      </c>
      <c r="B10" s="84" t="s">
        <v>5</v>
      </c>
      <c r="C10" s="171">
        <v>13104</v>
      </c>
      <c r="D10" s="161">
        <v>26030</v>
      </c>
      <c r="E10" s="161">
        <v>7258</v>
      </c>
      <c r="F10" s="161">
        <v>5488</v>
      </c>
      <c r="G10" s="161">
        <v>5932</v>
      </c>
      <c r="H10" s="161">
        <v>7352</v>
      </c>
      <c r="I10" s="161">
        <v>2451</v>
      </c>
      <c r="J10" s="161">
        <v>2451</v>
      </c>
      <c r="K10" s="161">
        <v>2450</v>
      </c>
      <c r="L10" s="172">
        <v>2827</v>
      </c>
      <c r="M10" s="172">
        <v>788</v>
      </c>
      <c r="N10" s="172">
        <v>596</v>
      </c>
      <c r="O10" s="172">
        <v>644</v>
      </c>
      <c r="P10" s="172">
        <v>799</v>
      </c>
      <c r="Q10" s="172">
        <v>23203</v>
      </c>
      <c r="R10" s="172">
        <v>6470</v>
      </c>
      <c r="S10" s="172">
        <v>4892</v>
      </c>
      <c r="T10" s="172">
        <v>5288</v>
      </c>
      <c r="U10" s="172">
        <v>6553</v>
      </c>
    </row>
    <row r="11" spans="1:21" x14ac:dyDescent="0.2">
      <c r="A11" s="170">
        <v>5</v>
      </c>
      <c r="B11" s="84" t="s">
        <v>6</v>
      </c>
      <c r="C11" s="171">
        <v>26017</v>
      </c>
      <c r="D11" s="161">
        <v>56638</v>
      </c>
      <c r="E11" s="161">
        <v>14410</v>
      </c>
      <c r="F11" s="161">
        <v>11593</v>
      </c>
      <c r="G11" s="161">
        <v>15415</v>
      </c>
      <c r="H11" s="161">
        <v>15220</v>
      </c>
      <c r="I11" s="161">
        <v>5073</v>
      </c>
      <c r="J11" s="161">
        <v>5074</v>
      </c>
      <c r="K11" s="161">
        <v>5073</v>
      </c>
      <c r="L11" s="172">
        <v>8890</v>
      </c>
      <c r="M11" s="172">
        <v>2262</v>
      </c>
      <c r="N11" s="172">
        <v>1820</v>
      </c>
      <c r="O11" s="172">
        <v>2420</v>
      </c>
      <c r="P11" s="172">
        <v>2388</v>
      </c>
      <c r="Q11" s="172">
        <v>47748</v>
      </c>
      <c r="R11" s="172">
        <v>12148</v>
      </c>
      <c r="S11" s="172">
        <v>9773</v>
      </c>
      <c r="T11" s="172">
        <v>12995</v>
      </c>
      <c r="U11" s="172">
        <v>12832</v>
      </c>
    </row>
    <row r="12" spans="1:21" x14ac:dyDescent="0.2">
      <c r="A12" s="170">
        <v>6</v>
      </c>
      <c r="B12" s="84" t="s">
        <v>7</v>
      </c>
      <c r="C12" s="171">
        <v>8626</v>
      </c>
      <c r="D12" s="161">
        <v>12610</v>
      </c>
      <c r="E12" s="161">
        <v>4778</v>
      </c>
      <c r="F12" s="161">
        <v>1182</v>
      </c>
      <c r="G12" s="161">
        <v>2861</v>
      </c>
      <c r="H12" s="161">
        <v>3789</v>
      </c>
      <c r="I12" s="161">
        <v>1263</v>
      </c>
      <c r="J12" s="161">
        <v>1263</v>
      </c>
      <c r="K12" s="161">
        <v>1263</v>
      </c>
      <c r="L12" s="172">
        <v>528</v>
      </c>
      <c r="M12" s="172">
        <v>200</v>
      </c>
      <c r="N12" s="172">
        <v>49</v>
      </c>
      <c r="O12" s="172">
        <v>120</v>
      </c>
      <c r="P12" s="172">
        <v>159</v>
      </c>
      <c r="Q12" s="172">
        <v>12082</v>
      </c>
      <c r="R12" s="172">
        <v>4578</v>
      </c>
      <c r="S12" s="172">
        <v>1133</v>
      </c>
      <c r="T12" s="172">
        <v>2741</v>
      </c>
      <c r="U12" s="172">
        <v>3630</v>
      </c>
    </row>
    <row r="13" spans="1:21" x14ac:dyDescent="0.2">
      <c r="A13" s="170">
        <v>7</v>
      </c>
      <c r="B13" s="84" t="s">
        <v>8</v>
      </c>
      <c r="C13" s="171">
        <v>27228</v>
      </c>
      <c r="D13" s="161">
        <v>48821</v>
      </c>
      <c r="E13" s="161">
        <v>15080</v>
      </c>
      <c r="F13" s="161">
        <v>8188</v>
      </c>
      <c r="G13" s="161">
        <v>12190</v>
      </c>
      <c r="H13" s="161">
        <v>13363</v>
      </c>
      <c r="I13" s="161">
        <v>4454</v>
      </c>
      <c r="J13" s="161">
        <v>4455</v>
      </c>
      <c r="K13" s="161">
        <v>4454</v>
      </c>
      <c r="L13" s="172">
        <v>17348</v>
      </c>
      <c r="M13" s="172">
        <v>5358</v>
      </c>
      <c r="N13" s="172">
        <v>2909</v>
      </c>
      <c r="O13" s="172">
        <v>4331</v>
      </c>
      <c r="P13" s="172">
        <v>4750</v>
      </c>
      <c r="Q13" s="172">
        <v>31473</v>
      </c>
      <c r="R13" s="172">
        <v>9722</v>
      </c>
      <c r="S13" s="172">
        <v>5279</v>
      </c>
      <c r="T13" s="172">
        <v>7859</v>
      </c>
      <c r="U13" s="172">
        <v>8613</v>
      </c>
    </row>
    <row r="14" spans="1:21" x14ac:dyDescent="0.2">
      <c r="A14" s="170">
        <v>8</v>
      </c>
      <c r="B14" s="84" t="s">
        <v>9</v>
      </c>
      <c r="C14" s="171">
        <v>20714</v>
      </c>
      <c r="D14" s="161">
        <v>36890</v>
      </c>
      <c r="E14" s="161">
        <v>11473</v>
      </c>
      <c r="F14" s="161">
        <v>5642</v>
      </c>
      <c r="G14" s="161">
        <v>9804</v>
      </c>
      <c r="H14" s="161">
        <v>9971</v>
      </c>
      <c r="I14" s="161">
        <v>3324</v>
      </c>
      <c r="J14" s="161">
        <v>3324</v>
      </c>
      <c r="K14" s="161">
        <v>3323</v>
      </c>
      <c r="L14" s="172">
        <v>1910</v>
      </c>
      <c r="M14" s="172">
        <v>594</v>
      </c>
      <c r="N14" s="172">
        <v>292</v>
      </c>
      <c r="O14" s="172">
        <v>508</v>
      </c>
      <c r="P14" s="172">
        <v>516</v>
      </c>
      <c r="Q14" s="172">
        <v>34980</v>
      </c>
      <c r="R14" s="172">
        <v>10879</v>
      </c>
      <c r="S14" s="172">
        <v>5350</v>
      </c>
      <c r="T14" s="172">
        <v>9296</v>
      </c>
      <c r="U14" s="172">
        <v>9455</v>
      </c>
    </row>
    <row r="15" spans="1:21" x14ac:dyDescent="0.2">
      <c r="A15" s="170">
        <v>9</v>
      </c>
      <c r="B15" s="84" t="s">
        <v>10</v>
      </c>
      <c r="C15" s="171">
        <v>47980</v>
      </c>
      <c r="D15" s="161">
        <v>105294</v>
      </c>
      <c r="E15" s="161">
        <v>26574</v>
      </c>
      <c r="F15" s="161">
        <v>26048</v>
      </c>
      <c r="G15" s="161">
        <v>25810</v>
      </c>
      <c r="H15" s="161">
        <v>26862</v>
      </c>
      <c r="I15" s="161">
        <v>8954</v>
      </c>
      <c r="J15" s="161">
        <v>8954</v>
      </c>
      <c r="K15" s="161">
        <v>8954</v>
      </c>
      <c r="L15" s="172">
        <v>92319</v>
      </c>
      <c r="M15" s="172">
        <v>23299</v>
      </c>
      <c r="N15" s="172">
        <v>22838</v>
      </c>
      <c r="O15" s="172">
        <v>22629</v>
      </c>
      <c r="P15" s="172">
        <v>23553</v>
      </c>
      <c r="Q15" s="172">
        <v>12975</v>
      </c>
      <c r="R15" s="172">
        <v>3275</v>
      </c>
      <c r="S15" s="172">
        <v>3210</v>
      </c>
      <c r="T15" s="172">
        <v>3181</v>
      </c>
      <c r="U15" s="172">
        <v>3309</v>
      </c>
    </row>
    <row r="16" spans="1:21" ht="30" x14ac:dyDescent="0.2">
      <c r="A16" s="170">
        <v>10</v>
      </c>
      <c r="B16" s="84" t="s">
        <v>67</v>
      </c>
      <c r="C16" s="171">
        <v>29641</v>
      </c>
      <c r="D16" s="161">
        <v>65666</v>
      </c>
      <c r="E16" s="161">
        <v>16417</v>
      </c>
      <c r="F16" s="161">
        <v>18272</v>
      </c>
      <c r="G16" s="161">
        <v>21050</v>
      </c>
      <c r="H16" s="161">
        <v>9927</v>
      </c>
      <c r="I16" s="161">
        <v>3309</v>
      </c>
      <c r="J16" s="161">
        <v>3309</v>
      </c>
      <c r="K16" s="161">
        <v>3309</v>
      </c>
      <c r="L16" s="172">
        <v>5143</v>
      </c>
      <c r="M16" s="172">
        <v>1286</v>
      </c>
      <c r="N16" s="172">
        <v>1431</v>
      </c>
      <c r="O16" s="172">
        <v>1649</v>
      </c>
      <c r="P16" s="172">
        <v>777</v>
      </c>
      <c r="Q16" s="172">
        <v>60523</v>
      </c>
      <c r="R16" s="172">
        <v>15131</v>
      </c>
      <c r="S16" s="172">
        <v>16841</v>
      </c>
      <c r="T16" s="172">
        <v>19401</v>
      </c>
      <c r="U16" s="172">
        <v>9150</v>
      </c>
    </row>
    <row r="17" spans="1:21" x14ac:dyDescent="0.2">
      <c r="A17" s="170">
        <v>11</v>
      </c>
      <c r="B17" s="84" t="s">
        <v>11</v>
      </c>
      <c r="C17" s="171">
        <v>14496</v>
      </c>
      <c r="D17" s="161">
        <v>27114</v>
      </c>
      <c r="E17" s="161">
        <v>8029</v>
      </c>
      <c r="F17" s="161">
        <v>3614</v>
      </c>
      <c r="G17" s="161">
        <v>7351</v>
      </c>
      <c r="H17" s="161">
        <v>8120</v>
      </c>
      <c r="I17" s="161">
        <v>2707</v>
      </c>
      <c r="J17" s="161">
        <v>2707</v>
      </c>
      <c r="K17" s="161">
        <v>2706</v>
      </c>
      <c r="L17" s="172">
        <v>25547</v>
      </c>
      <c r="M17" s="172">
        <v>7565</v>
      </c>
      <c r="N17" s="172">
        <v>3405</v>
      </c>
      <c r="O17" s="172">
        <v>6926</v>
      </c>
      <c r="P17" s="172">
        <v>7651</v>
      </c>
      <c r="Q17" s="172">
        <v>1567</v>
      </c>
      <c r="R17" s="172">
        <v>464</v>
      </c>
      <c r="S17" s="172">
        <v>209</v>
      </c>
      <c r="T17" s="172">
        <v>425</v>
      </c>
      <c r="U17" s="172">
        <v>469</v>
      </c>
    </row>
    <row r="18" spans="1:21" x14ac:dyDescent="0.2">
      <c r="A18" s="170">
        <v>12</v>
      </c>
      <c r="B18" s="84" t="s">
        <v>12</v>
      </c>
      <c r="C18" s="171">
        <v>16190</v>
      </c>
      <c r="D18" s="161">
        <v>33867</v>
      </c>
      <c r="E18" s="161">
        <v>8967</v>
      </c>
      <c r="F18" s="161">
        <v>6738</v>
      </c>
      <c r="G18" s="161">
        <v>8895</v>
      </c>
      <c r="H18" s="161">
        <v>9267</v>
      </c>
      <c r="I18" s="161">
        <v>3089</v>
      </c>
      <c r="J18" s="161">
        <v>3089</v>
      </c>
      <c r="K18" s="161">
        <v>3089</v>
      </c>
      <c r="L18" s="172">
        <v>11413</v>
      </c>
      <c r="M18" s="172">
        <v>3022</v>
      </c>
      <c r="N18" s="172">
        <v>2271</v>
      </c>
      <c r="O18" s="172">
        <v>2997</v>
      </c>
      <c r="P18" s="172">
        <v>3123</v>
      </c>
      <c r="Q18" s="172">
        <v>22454</v>
      </c>
      <c r="R18" s="172">
        <v>5945</v>
      </c>
      <c r="S18" s="172">
        <v>4467</v>
      </c>
      <c r="T18" s="172">
        <v>5898</v>
      </c>
      <c r="U18" s="172">
        <v>6144</v>
      </c>
    </row>
    <row r="19" spans="1:21" x14ac:dyDescent="0.2">
      <c r="A19" s="170">
        <v>13</v>
      </c>
      <c r="B19" s="84" t="s">
        <v>13</v>
      </c>
      <c r="C19" s="171">
        <v>15669</v>
      </c>
      <c r="D19" s="161">
        <v>47713</v>
      </c>
      <c r="E19" s="161">
        <v>10172</v>
      </c>
      <c r="F19" s="161">
        <v>12918</v>
      </c>
      <c r="G19" s="161">
        <v>15454</v>
      </c>
      <c r="H19" s="161">
        <v>9169</v>
      </c>
      <c r="I19" s="161">
        <v>3056</v>
      </c>
      <c r="J19" s="161">
        <v>3057</v>
      </c>
      <c r="K19" s="161">
        <v>3056</v>
      </c>
      <c r="L19" s="172">
        <v>2354</v>
      </c>
      <c r="M19" s="172">
        <v>502</v>
      </c>
      <c r="N19" s="172">
        <v>637</v>
      </c>
      <c r="O19" s="172">
        <v>762</v>
      </c>
      <c r="P19" s="172">
        <v>453</v>
      </c>
      <c r="Q19" s="172">
        <v>45359</v>
      </c>
      <c r="R19" s="172">
        <v>9670</v>
      </c>
      <c r="S19" s="172">
        <v>12281</v>
      </c>
      <c r="T19" s="172">
        <v>14692</v>
      </c>
      <c r="U19" s="172">
        <v>8716</v>
      </c>
    </row>
    <row r="20" spans="1:21" x14ac:dyDescent="0.2">
      <c r="A20" s="170">
        <v>14</v>
      </c>
      <c r="B20" s="84" t="s">
        <v>14</v>
      </c>
      <c r="C20" s="171">
        <v>11285</v>
      </c>
      <c r="D20" s="161">
        <v>22001</v>
      </c>
      <c r="E20" s="161">
        <v>6250</v>
      </c>
      <c r="F20" s="161">
        <v>5034</v>
      </c>
      <c r="G20" s="161">
        <v>4348</v>
      </c>
      <c r="H20" s="161">
        <v>6369</v>
      </c>
      <c r="I20" s="161">
        <v>2123</v>
      </c>
      <c r="J20" s="161">
        <v>2123</v>
      </c>
      <c r="K20" s="161">
        <v>2123</v>
      </c>
      <c r="L20" s="172">
        <v>305</v>
      </c>
      <c r="M20" s="172">
        <v>87</v>
      </c>
      <c r="N20" s="172">
        <v>70</v>
      </c>
      <c r="O20" s="172">
        <v>60</v>
      </c>
      <c r="P20" s="172">
        <v>88</v>
      </c>
      <c r="Q20" s="172">
        <v>21696</v>
      </c>
      <c r="R20" s="172">
        <v>6163</v>
      </c>
      <c r="S20" s="172">
        <v>4964</v>
      </c>
      <c r="T20" s="172">
        <v>4288</v>
      </c>
      <c r="U20" s="172">
        <v>6281</v>
      </c>
    </row>
    <row r="21" spans="1:21" x14ac:dyDescent="0.2">
      <c r="A21" s="170">
        <v>15</v>
      </c>
      <c r="B21" s="84" t="s">
        <v>15</v>
      </c>
      <c r="C21" s="171">
        <v>18272</v>
      </c>
      <c r="D21" s="161">
        <v>39480</v>
      </c>
      <c r="E21" s="161">
        <v>10120</v>
      </c>
      <c r="F21" s="161">
        <v>8186</v>
      </c>
      <c r="G21" s="161">
        <v>10858</v>
      </c>
      <c r="H21" s="161">
        <v>10316</v>
      </c>
      <c r="I21" s="161">
        <v>3439</v>
      </c>
      <c r="J21" s="161">
        <v>3439</v>
      </c>
      <c r="K21" s="161">
        <v>3438</v>
      </c>
      <c r="L21" s="172">
        <v>36122</v>
      </c>
      <c r="M21" s="172">
        <v>9259</v>
      </c>
      <c r="N21" s="172">
        <v>7490</v>
      </c>
      <c r="O21" s="172">
        <v>9935</v>
      </c>
      <c r="P21" s="172">
        <v>9438</v>
      </c>
      <c r="Q21" s="172">
        <v>3358</v>
      </c>
      <c r="R21" s="172">
        <v>861</v>
      </c>
      <c r="S21" s="172">
        <v>696</v>
      </c>
      <c r="T21" s="172">
        <v>923</v>
      </c>
      <c r="U21" s="172">
        <v>878</v>
      </c>
    </row>
    <row r="22" spans="1:21" x14ac:dyDescent="0.2">
      <c r="A22" s="170">
        <v>16</v>
      </c>
      <c r="B22" s="84" t="s">
        <v>16</v>
      </c>
      <c r="C22" s="171">
        <v>10936</v>
      </c>
      <c r="D22" s="161">
        <v>20227</v>
      </c>
      <c r="E22" s="161">
        <v>6057</v>
      </c>
      <c r="F22" s="161">
        <v>1944</v>
      </c>
      <c r="G22" s="161">
        <v>5238</v>
      </c>
      <c r="H22" s="161">
        <v>6988</v>
      </c>
      <c r="I22" s="161">
        <v>2329</v>
      </c>
      <c r="J22" s="161">
        <v>2330</v>
      </c>
      <c r="K22" s="161">
        <v>2329</v>
      </c>
      <c r="L22" s="172">
        <v>1539</v>
      </c>
      <c r="M22" s="172">
        <v>461</v>
      </c>
      <c r="N22" s="172">
        <v>148</v>
      </c>
      <c r="O22" s="172">
        <v>398</v>
      </c>
      <c r="P22" s="172">
        <v>532</v>
      </c>
      <c r="Q22" s="172">
        <v>18688</v>
      </c>
      <c r="R22" s="172">
        <v>5596</v>
      </c>
      <c r="S22" s="172">
        <v>1796</v>
      </c>
      <c r="T22" s="172">
        <v>4840</v>
      </c>
      <c r="U22" s="172">
        <v>6456</v>
      </c>
    </row>
    <row r="23" spans="1:21" x14ac:dyDescent="0.2">
      <c r="A23" s="170">
        <v>17</v>
      </c>
      <c r="B23" s="84" t="s">
        <v>17</v>
      </c>
      <c r="C23" s="171">
        <v>9862</v>
      </c>
      <c r="D23" s="161">
        <v>21848</v>
      </c>
      <c r="E23" s="161">
        <v>5462</v>
      </c>
      <c r="F23" s="161">
        <v>6228</v>
      </c>
      <c r="G23" s="161">
        <v>6111</v>
      </c>
      <c r="H23" s="161">
        <v>4047</v>
      </c>
      <c r="I23" s="161">
        <v>1349</v>
      </c>
      <c r="J23" s="161">
        <v>1349</v>
      </c>
      <c r="K23" s="161">
        <v>1349</v>
      </c>
      <c r="L23" s="172">
        <v>120</v>
      </c>
      <c r="M23" s="172">
        <v>30</v>
      </c>
      <c r="N23" s="172">
        <v>34</v>
      </c>
      <c r="O23" s="172">
        <v>34</v>
      </c>
      <c r="P23" s="172">
        <v>22</v>
      </c>
      <c r="Q23" s="172">
        <v>21728</v>
      </c>
      <c r="R23" s="172">
        <v>5432</v>
      </c>
      <c r="S23" s="172">
        <v>6194</v>
      </c>
      <c r="T23" s="172">
        <v>6077</v>
      </c>
      <c r="U23" s="172">
        <v>4025</v>
      </c>
    </row>
    <row r="24" spans="1:21" x14ac:dyDescent="0.2">
      <c r="A24" s="170">
        <v>18</v>
      </c>
      <c r="B24" s="84" t="s">
        <v>18</v>
      </c>
      <c r="C24" s="171">
        <v>14784</v>
      </c>
      <c r="D24" s="161">
        <v>32752</v>
      </c>
      <c r="E24" s="161">
        <v>9077</v>
      </c>
      <c r="F24" s="161">
        <v>9922</v>
      </c>
      <c r="G24" s="161">
        <v>9389</v>
      </c>
      <c r="H24" s="161">
        <v>4364</v>
      </c>
      <c r="I24" s="161">
        <v>1455</v>
      </c>
      <c r="J24" s="161">
        <v>1455</v>
      </c>
      <c r="K24" s="161">
        <v>1454</v>
      </c>
      <c r="L24" s="172">
        <v>2447</v>
      </c>
      <c r="M24" s="172">
        <v>678</v>
      </c>
      <c r="N24" s="172">
        <v>741</v>
      </c>
      <c r="O24" s="172">
        <v>701</v>
      </c>
      <c r="P24" s="172">
        <v>327</v>
      </c>
      <c r="Q24" s="172">
        <v>30305</v>
      </c>
      <c r="R24" s="172">
        <v>8399</v>
      </c>
      <c r="S24" s="172">
        <v>9181</v>
      </c>
      <c r="T24" s="172">
        <v>8688</v>
      </c>
      <c r="U24" s="172">
        <v>4037</v>
      </c>
    </row>
    <row r="25" spans="1:21" x14ac:dyDescent="0.2">
      <c r="A25" s="170">
        <v>19</v>
      </c>
      <c r="B25" s="84" t="s">
        <v>19</v>
      </c>
      <c r="C25" s="171">
        <v>5657</v>
      </c>
      <c r="D25" s="161">
        <v>9532</v>
      </c>
      <c r="E25" s="161">
        <v>3133</v>
      </c>
      <c r="F25" s="161">
        <v>688</v>
      </c>
      <c r="G25" s="161">
        <v>2408</v>
      </c>
      <c r="H25" s="161">
        <v>3303</v>
      </c>
      <c r="I25" s="161">
        <v>1101</v>
      </c>
      <c r="J25" s="161">
        <v>1101</v>
      </c>
      <c r="K25" s="161">
        <v>1101</v>
      </c>
      <c r="L25" s="172">
        <v>1207</v>
      </c>
      <c r="M25" s="172">
        <v>397</v>
      </c>
      <c r="N25" s="172">
        <v>87</v>
      </c>
      <c r="O25" s="172">
        <v>305</v>
      </c>
      <c r="P25" s="172">
        <v>418</v>
      </c>
      <c r="Q25" s="172">
        <v>8325</v>
      </c>
      <c r="R25" s="172">
        <v>2736</v>
      </c>
      <c r="S25" s="172">
        <v>601</v>
      </c>
      <c r="T25" s="172">
        <v>2103</v>
      </c>
      <c r="U25" s="172">
        <v>2885</v>
      </c>
    </row>
    <row r="26" spans="1:21" x14ac:dyDescent="0.2">
      <c r="A26" s="170">
        <v>20</v>
      </c>
      <c r="B26" s="84" t="s">
        <v>20</v>
      </c>
      <c r="C26" s="171">
        <v>24490</v>
      </c>
      <c r="D26" s="161">
        <v>54255</v>
      </c>
      <c r="E26" s="161">
        <v>13564</v>
      </c>
      <c r="F26" s="161">
        <v>10163</v>
      </c>
      <c r="G26" s="161">
        <v>16079</v>
      </c>
      <c r="H26" s="161">
        <v>14449</v>
      </c>
      <c r="I26" s="161">
        <v>4816</v>
      </c>
      <c r="J26" s="161">
        <v>4817</v>
      </c>
      <c r="K26" s="161">
        <v>4816</v>
      </c>
      <c r="L26" s="172">
        <v>21569</v>
      </c>
      <c r="M26" s="172">
        <v>5392</v>
      </c>
      <c r="N26" s="172">
        <v>4040</v>
      </c>
      <c r="O26" s="172">
        <v>6392</v>
      </c>
      <c r="P26" s="172">
        <v>5745</v>
      </c>
      <c r="Q26" s="172">
        <v>32686</v>
      </c>
      <c r="R26" s="172">
        <v>8172</v>
      </c>
      <c r="S26" s="172">
        <v>6123</v>
      </c>
      <c r="T26" s="172">
        <v>9687</v>
      </c>
      <c r="U26" s="172">
        <v>8704</v>
      </c>
    </row>
    <row r="27" spans="1:21" x14ac:dyDescent="0.2">
      <c r="A27" s="170">
        <v>21</v>
      </c>
      <c r="B27" s="84" t="s">
        <v>21</v>
      </c>
      <c r="C27" s="171">
        <v>15523</v>
      </c>
      <c r="D27" s="161">
        <v>26389</v>
      </c>
      <c r="E27" s="161">
        <v>8597</v>
      </c>
      <c r="F27" s="161">
        <v>3455</v>
      </c>
      <c r="G27" s="161">
        <v>5459</v>
      </c>
      <c r="H27" s="161">
        <v>8878</v>
      </c>
      <c r="I27" s="161">
        <v>2959</v>
      </c>
      <c r="J27" s="161">
        <v>2960</v>
      </c>
      <c r="K27" s="161">
        <v>2959</v>
      </c>
      <c r="L27" s="172">
        <v>1905</v>
      </c>
      <c r="M27" s="172">
        <v>621</v>
      </c>
      <c r="N27" s="172">
        <v>249</v>
      </c>
      <c r="O27" s="172">
        <v>394</v>
      </c>
      <c r="P27" s="172">
        <v>641</v>
      </c>
      <c r="Q27" s="172">
        <v>24484</v>
      </c>
      <c r="R27" s="172">
        <v>7976</v>
      </c>
      <c r="S27" s="172">
        <v>3206</v>
      </c>
      <c r="T27" s="172">
        <v>5065</v>
      </c>
      <c r="U27" s="172">
        <v>8237</v>
      </c>
    </row>
    <row r="28" spans="1:21" x14ac:dyDescent="0.2">
      <c r="A28" s="170">
        <v>22</v>
      </c>
      <c r="B28" s="84" t="s">
        <v>22</v>
      </c>
      <c r="C28" s="171">
        <v>25931</v>
      </c>
      <c r="D28" s="161">
        <v>49447</v>
      </c>
      <c r="E28" s="161">
        <v>14362</v>
      </c>
      <c r="F28" s="161">
        <v>10265</v>
      </c>
      <c r="G28" s="161">
        <v>11284</v>
      </c>
      <c r="H28" s="161">
        <v>13536</v>
      </c>
      <c r="I28" s="161">
        <v>4512</v>
      </c>
      <c r="J28" s="161">
        <v>4512</v>
      </c>
      <c r="K28" s="161">
        <v>4512</v>
      </c>
      <c r="L28" s="172">
        <v>9203</v>
      </c>
      <c r="M28" s="172">
        <v>2673</v>
      </c>
      <c r="N28" s="172">
        <v>1910</v>
      </c>
      <c r="O28" s="172">
        <v>2100</v>
      </c>
      <c r="P28" s="172">
        <v>2520</v>
      </c>
      <c r="Q28" s="172">
        <v>40244</v>
      </c>
      <c r="R28" s="172">
        <v>11689</v>
      </c>
      <c r="S28" s="172">
        <v>8355</v>
      </c>
      <c r="T28" s="172">
        <v>9184</v>
      </c>
      <c r="U28" s="172">
        <v>11016</v>
      </c>
    </row>
    <row r="29" spans="1:21" x14ac:dyDescent="0.2">
      <c r="A29" s="170">
        <v>23</v>
      </c>
      <c r="B29" s="84" t="s">
        <v>23</v>
      </c>
      <c r="C29" s="171">
        <v>18858</v>
      </c>
      <c r="D29" s="161">
        <v>41778</v>
      </c>
      <c r="E29" s="161">
        <v>10445</v>
      </c>
      <c r="F29" s="161">
        <v>10180</v>
      </c>
      <c r="G29" s="161">
        <v>12446</v>
      </c>
      <c r="H29" s="161">
        <v>8707</v>
      </c>
      <c r="I29" s="161">
        <v>2902</v>
      </c>
      <c r="J29" s="161">
        <v>2903</v>
      </c>
      <c r="K29" s="161">
        <v>2902</v>
      </c>
      <c r="L29" s="172">
        <v>3260</v>
      </c>
      <c r="M29" s="172">
        <v>815</v>
      </c>
      <c r="N29" s="172">
        <v>794</v>
      </c>
      <c r="O29" s="172">
        <v>971</v>
      </c>
      <c r="P29" s="172">
        <v>680</v>
      </c>
      <c r="Q29" s="172">
        <v>38518</v>
      </c>
      <c r="R29" s="172">
        <v>9630</v>
      </c>
      <c r="S29" s="172">
        <v>9386</v>
      </c>
      <c r="T29" s="172">
        <v>11475</v>
      </c>
      <c r="U29" s="172">
        <v>8027</v>
      </c>
    </row>
    <row r="30" spans="1:21" x14ac:dyDescent="0.2">
      <c r="A30" s="170">
        <v>24</v>
      </c>
      <c r="B30" s="84" t="s">
        <v>24</v>
      </c>
      <c r="C30" s="171">
        <v>18527</v>
      </c>
      <c r="D30" s="161">
        <v>38045</v>
      </c>
      <c r="E30" s="161">
        <v>10261</v>
      </c>
      <c r="F30" s="161">
        <v>7789</v>
      </c>
      <c r="G30" s="161">
        <v>9105</v>
      </c>
      <c r="H30" s="161">
        <v>10890</v>
      </c>
      <c r="I30" s="161">
        <v>3630</v>
      </c>
      <c r="J30" s="161">
        <v>3630</v>
      </c>
      <c r="K30" s="161">
        <v>3630</v>
      </c>
      <c r="L30" s="172">
        <v>5017</v>
      </c>
      <c r="M30" s="172">
        <v>1353</v>
      </c>
      <c r="N30" s="172">
        <v>1027</v>
      </c>
      <c r="O30" s="172">
        <v>1201</v>
      </c>
      <c r="P30" s="172">
        <v>1436</v>
      </c>
      <c r="Q30" s="172">
        <v>33028</v>
      </c>
      <c r="R30" s="172">
        <v>8908</v>
      </c>
      <c r="S30" s="172">
        <v>6762</v>
      </c>
      <c r="T30" s="172">
        <v>7904</v>
      </c>
      <c r="U30" s="172">
        <v>9454</v>
      </c>
    </row>
    <row r="31" spans="1:21" ht="30" x14ac:dyDescent="0.2">
      <c r="A31" s="170">
        <v>25</v>
      </c>
      <c r="B31" s="84" t="s">
        <v>68</v>
      </c>
      <c r="C31" s="171"/>
      <c r="D31" s="161">
        <v>43012</v>
      </c>
      <c r="E31" s="161">
        <v>10641</v>
      </c>
      <c r="F31" s="161">
        <v>9158</v>
      </c>
      <c r="G31" s="161">
        <v>7700</v>
      </c>
      <c r="H31" s="161">
        <v>15513</v>
      </c>
      <c r="I31" s="161">
        <v>5171</v>
      </c>
      <c r="J31" s="161">
        <v>5171</v>
      </c>
      <c r="K31" s="161">
        <v>5171</v>
      </c>
      <c r="L31" s="172">
        <v>23706</v>
      </c>
      <c r="M31" s="172">
        <v>5865</v>
      </c>
      <c r="N31" s="172">
        <v>5047</v>
      </c>
      <c r="O31" s="172">
        <v>4244</v>
      </c>
      <c r="P31" s="172">
        <v>8550</v>
      </c>
      <c r="Q31" s="172">
        <v>19306</v>
      </c>
      <c r="R31" s="172">
        <v>4776</v>
      </c>
      <c r="S31" s="172">
        <v>4111</v>
      </c>
      <c r="T31" s="172">
        <v>3456</v>
      </c>
      <c r="U31" s="172">
        <v>6963</v>
      </c>
    </row>
    <row r="32" spans="1:21" ht="30" x14ac:dyDescent="0.2">
      <c r="A32" s="170">
        <v>26</v>
      </c>
      <c r="B32" s="84" t="s">
        <v>69</v>
      </c>
      <c r="C32" s="171"/>
      <c r="D32" s="161">
        <v>20429</v>
      </c>
      <c r="E32" s="161">
        <v>5970</v>
      </c>
      <c r="F32" s="161">
        <v>2344</v>
      </c>
      <c r="G32" s="161">
        <v>3899</v>
      </c>
      <c r="H32" s="161">
        <v>8216</v>
      </c>
      <c r="I32" s="161">
        <v>2739</v>
      </c>
      <c r="J32" s="161">
        <v>2739</v>
      </c>
      <c r="K32" s="161">
        <v>2738</v>
      </c>
      <c r="L32" s="172">
        <v>9924</v>
      </c>
      <c r="M32" s="172">
        <v>2900</v>
      </c>
      <c r="N32" s="172">
        <v>1139</v>
      </c>
      <c r="O32" s="172">
        <v>1894</v>
      </c>
      <c r="P32" s="172">
        <v>3991</v>
      </c>
      <c r="Q32" s="172">
        <v>10505</v>
      </c>
      <c r="R32" s="172">
        <v>3070</v>
      </c>
      <c r="S32" s="172">
        <v>1205</v>
      </c>
      <c r="T32" s="172">
        <v>2005</v>
      </c>
      <c r="U32" s="172">
        <v>4225</v>
      </c>
    </row>
    <row r="33" spans="1:21" ht="30" x14ac:dyDescent="0.2">
      <c r="A33" s="170">
        <v>27</v>
      </c>
      <c r="B33" s="84" t="s">
        <v>25</v>
      </c>
      <c r="C33" s="171"/>
      <c r="D33" s="161">
        <v>33580</v>
      </c>
      <c r="E33" s="161">
        <v>10145</v>
      </c>
      <c r="F33" s="161">
        <v>5391</v>
      </c>
      <c r="G33" s="161">
        <v>6022</v>
      </c>
      <c r="H33" s="161">
        <v>12022</v>
      </c>
      <c r="I33" s="161">
        <v>4007</v>
      </c>
      <c r="J33" s="161">
        <v>4008</v>
      </c>
      <c r="K33" s="161">
        <v>4007</v>
      </c>
      <c r="L33" s="172">
        <v>22033</v>
      </c>
      <c r="M33" s="172">
        <v>6657</v>
      </c>
      <c r="N33" s="172">
        <v>3537</v>
      </c>
      <c r="O33" s="172">
        <v>3951</v>
      </c>
      <c r="P33" s="172">
        <v>7888</v>
      </c>
      <c r="Q33" s="172">
        <v>11547</v>
      </c>
      <c r="R33" s="172">
        <v>3488</v>
      </c>
      <c r="S33" s="172">
        <v>1854</v>
      </c>
      <c r="T33" s="172">
        <v>2071</v>
      </c>
      <c r="U33" s="172">
        <v>4134</v>
      </c>
    </row>
    <row r="34" spans="1:21" ht="30" x14ac:dyDescent="0.2">
      <c r="A34" s="170">
        <v>28</v>
      </c>
      <c r="B34" s="84" t="s">
        <v>70</v>
      </c>
      <c r="C34" s="171"/>
      <c r="D34" s="161">
        <v>44300</v>
      </c>
      <c r="E34" s="161">
        <v>11075</v>
      </c>
      <c r="F34" s="161">
        <v>8460</v>
      </c>
      <c r="G34" s="161">
        <v>9706</v>
      </c>
      <c r="H34" s="161">
        <v>15059</v>
      </c>
      <c r="I34" s="161">
        <v>5020</v>
      </c>
      <c r="J34" s="161">
        <v>5020</v>
      </c>
      <c r="K34" s="161">
        <v>5019</v>
      </c>
      <c r="L34" s="172">
        <v>26685</v>
      </c>
      <c r="M34" s="172">
        <v>6671</v>
      </c>
      <c r="N34" s="172">
        <v>5096</v>
      </c>
      <c r="O34" s="172">
        <v>5847</v>
      </c>
      <c r="P34" s="172">
        <v>9071</v>
      </c>
      <c r="Q34" s="172">
        <v>17615</v>
      </c>
      <c r="R34" s="172">
        <v>4404</v>
      </c>
      <c r="S34" s="172">
        <v>3364</v>
      </c>
      <c r="T34" s="172">
        <v>3859</v>
      </c>
      <c r="U34" s="172">
        <v>5988</v>
      </c>
    </row>
    <row r="35" spans="1:21" ht="30" x14ac:dyDescent="0.2">
      <c r="A35" s="170">
        <v>29</v>
      </c>
      <c r="B35" s="84" t="s">
        <v>71</v>
      </c>
      <c r="C35" s="171"/>
      <c r="D35" s="161">
        <v>39002</v>
      </c>
      <c r="E35" s="161">
        <v>12001</v>
      </c>
      <c r="F35" s="161">
        <v>7364</v>
      </c>
      <c r="G35" s="161">
        <v>6099</v>
      </c>
      <c r="H35" s="161">
        <v>13538</v>
      </c>
      <c r="I35" s="161">
        <v>4513</v>
      </c>
      <c r="J35" s="161">
        <v>4513</v>
      </c>
      <c r="K35" s="161">
        <v>4512</v>
      </c>
      <c r="L35" s="172">
        <v>25318</v>
      </c>
      <c r="M35" s="172">
        <v>7790</v>
      </c>
      <c r="N35" s="172">
        <v>4780</v>
      </c>
      <c r="O35" s="172">
        <v>3959</v>
      </c>
      <c r="P35" s="172">
        <v>8789</v>
      </c>
      <c r="Q35" s="172">
        <v>13684</v>
      </c>
      <c r="R35" s="172">
        <v>4211</v>
      </c>
      <c r="S35" s="172">
        <v>2584</v>
      </c>
      <c r="T35" s="172">
        <v>2140</v>
      </c>
      <c r="U35" s="172">
        <v>4749</v>
      </c>
    </row>
    <row r="36" spans="1:21" ht="45" x14ac:dyDescent="0.2">
      <c r="A36" s="170">
        <v>30</v>
      </c>
      <c r="B36" s="84" t="s">
        <v>26</v>
      </c>
      <c r="C36" s="171"/>
      <c r="D36" s="161">
        <v>1000</v>
      </c>
      <c r="E36" s="161">
        <v>40</v>
      </c>
      <c r="F36" s="161">
        <v>40</v>
      </c>
      <c r="G36" s="161">
        <v>77</v>
      </c>
      <c r="H36" s="161">
        <v>843</v>
      </c>
      <c r="I36" s="161">
        <v>281</v>
      </c>
      <c r="J36" s="161">
        <v>281</v>
      </c>
      <c r="K36" s="161">
        <v>281</v>
      </c>
      <c r="L36" s="172">
        <v>694</v>
      </c>
      <c r="M36" s="172">
        <v>28</v>
      </c>
      <c r="N36" s="172">
        <v>28</v>
      </c>
      <c r="O36" s="172">
        <v>53</v>
      </c>
      <c r="P36" s="172">
        <v>585</v>
      </c>
      <c r="Q36" s="172">
        <v>306</v>
      </c>
      <c r="R36" s="172">
        <v>12</v>
      </c>
      <c r="S36" s="172">
        <v>12</v>
      </c>
      <c r="T36" s="172">
        <v>24</v>
      </c>
      <c r="U36" s="172">
        <v>258</v>
      </c>
    </row>
    <row r="37" spans="1:21" ht="30" x14ac:dyDescent="0.2">
      <c r="A37" s="170">
        <v>31</v>
      </c>
      <c r="B37" s="84" t="s">
        <v>27</v>
      </c>
      <c r="C37" s="171"/>
      <c r="D37" s="161">
        <v>12376</v>
      </c>
      <c r="E37" s="161">
        <v>2094</v>
      </c>
      <c r="F37" s="161">
        <v>4087</v>
      </c>
      <c r="G37" s="161">
        <v>2899</v>
      </c>
      <c r="H37" s="161">
        <v>3296</v>
      </c>
      <c r="I37" s="161">
        <v>1099</v>
      </c>
      <c r="J37" s="161">
        <v>1099</v>
      </c>
      <c r="K37" s="161">
        <v>1098</v>
      </c>
      <c r="L37" s="172">
        <v>8068</v>
      </c>
      <c r="M37" s="172">
        <v>1365</v>
      </c>
      <c r="N37" s="172">
        <v>2664</v>
      </c>
      <c r="O37" s="172">
        <v>1890</v>
      </c>
      <c r="P37" s="172">
        <v>2149</v>
      </c>
      <c r="Q37" s="172">
        <v>4308</v>
      </c>
      <c r="R37" s="172">
        <v>729</v>
      </c>
      <c r="S37" s="172">
        <v>1423</v>
      </c>
      <c r="T37" s="172">
        <v>1009</v>
      </c>
      <c r="U37" s="172">
        <v>1147</v>
      </c>
    </row>
    <row r="38" spans="1:21" x14ac:dyDescent="0.2">
      <c r="A38" s="170">
        <v>32</v>
      </c>
      <c r="B38" s="84" t="s">
        <v>28</v>
      </c>
      <c r="C38" s="171"/>
      <c r="D38" s="161">
        <v>3594</v>
      </c>
      <c r="E38" s="161">
        <v>899</v>
      </c>
      <c r="F38" s="161">
        <v>647</v>
      </c>
      <c r="G38" s="161">
        <v>529</v>
      </c>
      <c r="H38" s="161">
        <v>1519</v>
      </c>
      <c r="I38" s="161">
        <v>506</v>
      </c>
      <c r="J38" s="161">
        <v>507</v>
      </c>
      <c r="K38" s="161">
        <v>506</v>
      </c>
      <c r="L38" s="172">
        <v>2906</v>
      </c>
      <c r="M38" s="172">
        <v>727</v>
      </c>
      <c r="N38" s="172">
        <v>523</v>
      </c>
      <c r="O38" s="172">
        <v>428</v>
      </c>
      <c r="P38" s="172">
        <v>1228</v>
      </c>
      <c r="Q38" s="172">
        <v>688</v>
      </c>
      <c r="R38" s="172">
        <v>172</v>
      </c>
      <c r="S38" s="172">
        <v>124</v>
      </c>
      <c r="T38" s="172">
        <v>101</v>
      </c>
      <c r="U38" s="172">
        <v>291</v>
      </c>
    </row>
    <row r="39" spans="1:21" ht="30" x14ac:dyDescent="0.2">
      <c r="A39" s="170">
        <v>33</v>
      </c>
      <c r="B39" s="84" t="s">
        <v>72</v>
      </c>
      <c r="C39" s="171"/>
      <c r="D39" s="161">
        <v>24139</v>
      </c>
      <c r="E39" s="161">
        <v>6035</v>
      </c>
      <c r="F39" s="161">
        <v>3553</v>
      </c>
      <c r="G39" s="161">
        <v>4913</v>
      </c>
      <c r="H39" s="161">
        <v>9638</v>
      </c>
      <c r="I39" s="161">
        <v>3213</v>
      </c>
      <c r="J39" s="161">
        <v>3213</v>
      </c>
      <c r="K39" s="161">
        <v>3212</v>
      </c>
      <c r="L39" s="172">
        <v>14654</v>
      </c>
      <c r="M39" s="172">
        <v>3664</v>
      </c>
      <c r="N39" s="172">
        <v>2157</v>
      </c>
      <c r="O39" s="172">
        <v>2982</v>
      </c>
      <c r="P39" s="172">
        <v>5851</v>
      </c>
      <c r="Q39" s="172">
        <v>9485</v>
      </c>
      <c r="R39" s="172">
        <v>2371</v>
      </c>
      <c r="S39" s="172">
        <v>1396</v>
      </c>
      <c r="T39" s="172">
        <v>1931</v>
      </c>
      <c r="U39" s="172">
        <v>3787</v>
      </c>
    </row>
    <row r="40" spans="1:21" x14ac:dyDescent="0.2">
      <c r="A40" s="170">
        <v>34</v>
      </c>
      <c r="B40" s="84" t="s">
        <v>29</v>
      </c>
      <c r="C40" s="171"/>
      <c r="D40" s="161">
        <v>0</v>
      </c>
      <c r="E40" s="161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72"/>
      <c r="M40" s="172"/>
      <c r="N40" s="172"/>
      <c r="O40" s="172"/>
      <c r="P40" s="172"/>
      <c r="Q40" s="172">
        <v>0</v>
      </c>
      <c r="R40" s="172">
        <v>0</v>
      </c>
      <c r="S40" s="172">
        <v>0</v>
      </c>
      <c r="T40" s="172">
        <v>0</v>
      </c>
      <c r="U40" s="172">
        <v>0</v>
      </c>
    </row>
    <row r="41" spans="1:21" ht="30" x14ac:dyDescent="0.2">
      <c r="A41" s="170">
        <v>35</v>
      </c>
      <c r="B41" s="84" t="s">
        <v>30</v>
      </c>
      <c r="C41" s="171"/>
      <c r="D41" s="161">
        <v>9282</v>
      </c>
      <c r="E41" s="161">
        <v>2321</v>
      </c>
      <c r="F41" s="161">
        <v>887</v>
      </c>
      <c r="G41" s="161">
        <v>2027</v>
      </c>
      <c r="H41" s="161">
        <v>4047</v>
      </c>
      <c r="I41" s="161">
        <v>1349</v>
      </c>
      <c r="J41" s="161">
        <v>1349</v>
      </c>
      <c r="K41" s="161">
        <v>1349</v>
      </c>
      <c r="L41" s="172">
        <v>5266</v>
      </c>
      <c r="M41" s="172">
        <v>1317</v>
      </c>
      <c r="N41" s="172">
        <v>503</v>
      </c>
      <c r="O41" s="172">
        <v>1150</v>
      </c>
      <c r="P41" s="172">
        <v>2296</v>
      </c>
      <c r="Q41" s="172">
        <v>4016</v>
      </c>
      <c r="R41" s="172">
        <v>1004</v>
      </c>
      <c r="S41" s="172">
        <v>384</v>
      </c>
      <c r="T41" s="172">
        <v>877</v>
      </c>
      <c r="U41" s="172">
        <v>1751</v>
      </c>
    </row>
    <row r="42" spans="1:21" ht="30" x14ac:dyDescent="0.2">
      <c r="A42" s="170">
        <v>36</v>
      </c>
      <c r="B42" s="84" t="s">
        <v>73</v>
      </c>
      <c r="C42" s="171"/>
      <c r="D42" s="161">
        <v>10200</v>
      </c>
      <c r="E42" s="161">
        <v>2550</v>
      </c>
      <c r="F42" s="161">
        <v>330</v>
      </c>
      <c r="G42" s="161">
        <v>953</v>
      </c>
      <c r="H42" s="161">
        <v>6367</v>
      </c>
      <c r="I42" s="161">
        <v>2122</v>
      </c>
      <c r="J42" s="161">
        <v>2123</v>
      </c>
      <c r="K42" s="161">
        <v>2122</v>
      </c>
      <c r="L42" s="172">
        <v>8052</v>
      </c>
      <c r="M42" s="172">
        <v>2013</v>
      </c>
      <c r="N42" s="172">
        <v>261</v>
      </c>
      <c r="O42" s="172">
        <v>752</v>
      </c>
      <c r="P42" s="172">
        <v>5026</v>
      </c>
      <c r="Q42" s="172">
        <v>2148</v>
      </c>
      <c r="R42" s="172">
        <v>537</v>
      </c>
      <c r="S42" s="172">
        <v>69</v>
      </c>
      <c r="T42" s="172">
        <v>201</v>
      </c>
      <c r="U42" s="172">
        <v>1341</v>
      </c>
    </row>
    <row r="43" spans="1:21" x14ac:dyDescent="0.2">
      <c r="A43" s="170">
        <v>37</v>
      </c>
      <c r="B43" s="84" t="s">
        <v>31</v>
      </c>
      <c r="C43" s="171">
        <v>28304</v>
      </c>
      <c r="D43" s="161">
        <v>8554</v>
      </c>
      <c r="E43" s="161">
        <v>1992</v>
      </c>
      <c r="F43" s="161">
        <v>1992</v>
      </c>
      <c r="G43" s="161">
        <v>1731</v>
      </c>
      <c r="H43" s="161">
        <v>2839</v>
      </c>
      <c r="I43" s="161">
        <v>946</v>
      </c>
      <c r="J43" s="161">
        <v>947</v>
      </c>
      <c r="K43" s="161">
        <v>946</v>
      </c>
      <c r="L43" s="172">
        <v>6454</v>
      </c>
      <c r="M43" s="172">
        <v>1503</v>
      </c>
      <c r="N43" s="172">
        <v>1503</v>
      </c>
      <c r="O43" s="172">
        <v>1306</v>
      </c>
      <c r="P43" s="172">
        <v>2142</v>
      </c>
      <c r="Q43" s="172">
        <v>2100</v>
      </c>
      <c r="R43" s="172">
        <v>489</v>
      </c>
      <c r="S43" s="172">
        <v>489</v>
      </c>
      <c r="T43" s="172">
        <v>425</v>
      </c>
      <c r="U43" s="172">
        <v>697</v>
      </c>
    </row>
    <row r="44" spans="1:21" x14ac:dyDescent="0.2">
      <c r="A44" s="170">
        <v>38</v>
      </c>
      <c r="B44" s="84" t="s">
        <v>32</v>
      </c>
      <c r="C44" s="171">
        <v>70734</v>
      </c>
      <c r="D44" s="161">
        <v>370184</v>
      </c>
      <c r="E44" s="161">
        <v>100796</v>
      </c>
      <c r="F44" s="161">
        <v>77538</v>
      </c>
      <c r="G44" s="161">
        <v>100819</v>
      </c>
      <c r="H44" s="161">
        <v>91031</v>
      </c>
      <c r="I44" s="161">
        <v>30344</v>
      </c>
      <c r="J44" s="161">
        <v>30344</v>
      </c>
      <c r="K44" s="161">
        <v>30343</v>
      </c>
      <c r="L44" s="172">
        <v>309347</v>
      </c>
      <c r="M44" s="172">
        <v>84231</v>
      </c>
      <c r="N44" s="172">
        <v>64795</v>
      </c>
      <c r="O44" s="172">
        <v>84250</v>
      </c>
      <c r="P44" s="172">
        <v>76071</v>
      </c>
      <c r="Q44" s="172">
        <v>60837</v>
      </c>
      <c r="R44" s="172">
        <v>16565</v>
      </c>
      <c r="S44" s="172">
        <v>12743</v>
      </c>
      <c r="T44" s="172">
        <v>16569</v>
      </c>
      <c r="U44" s="172">
        <v>14960</v>
      </c>
    </row>
    <row r="45" spans="1:21" x14ac:dyDescent="0.2">
      <c r="A45" s="170">
        <v>39</v>
      </c>
      <c r="B45" s="84" t="s">
        <v>33</v>
      </c>
      <c r="C45" s="171">
        <v>111894</v>
      </c>
      <c r="D45" s="161">
        <v>338889</v>
      </c>
      <c r="E45" s="161">
        <v>73401</v>
      </c>
      <c r="F45" s="161">
        <v>87489</v>
      </c>
      <c r="G45" s="161">
        <v>93571</v>
      </c>
      <c r="H45" s="161">
        <v>84428</v>
      </c>
      <c r="I45" s="161">
        <v>28143</v>
      </c>
      <c r="J45" s="161">
        <v>28143</v>
      </c>
      <c r="K45" s="161">
        <v>28142</v>
      </c>
      <c r="L45" s="172">
        <v>272874</v>
      </c>
      <c r="M45" s="172">
        <v>59103</v>
      </c>
      <c r="N45" s="172">
        <v>70446</v>
      </c>
      <c r="O45" s="172">
        <v>75344</v>
      </c>
      <c r="P45" s="172">
        <v>67981</v>
      </c>
      <c r="Q45" s="172">
        <v>66015</v>
      </c>
      <c r="R45" s="172">
        <v>14298</v>
      </c>
      <c r="S45" s="172">
        <v>17043</v>
      </c>
      <c r="T45" s="172">
        <v>18227</v>
      </c>
      <c r="U45" s="172">
        <v>16447</v>
      </c>
    </row>
    <row r="46" spans="1:21" x14ac:dyDescent="0.2">
      <c r="A46" s="170">
        <v>40</v>
      </c>
      <c r="B46" s="84" t="s">
        <v>34</v>
      </c>
      <c r="C46" s="171">
        <v>115425</v>
      </c>
      <c r="D46" s="161">
        <v>332711</v>
      </c>
      <c r="E46" s="161">
        <v>63928</v>
      </c>
      <c r="F46" s="161">
        <v>87666</v>
      </c>
      <c r="G46" s="161">
        <v>95052</v>
      </c>
      <c r="H46" s="161">
        <v>86065</v>
      </c>
      <c r="I46" s="161">
        <v>28688</v>
      </c>
      <c r="J46" s="161">
        <v>28689</v>
      </c>
      <c r="K46" s="161">
        <v>28688</v>
      </c>
      <c r="L46" s="172">
        <v>263055</v>
      </c>
      <c r="M46" s="172">
        <v>50544</v>
      </c>
      <c r="N46" s="172">
        <v>69312</v>
      </c>
      <c r="O46" s="172">
        <v>75152</v>
      </c>
      <c r="P46" s="172">
        <v>68047</v>
      </c>
      <c r="Q46" s="172">
        <v>69656</v>
      </c>
      <c r="R46" s="172">
        <v>13384</v>
      </c>
      <c r="S46" s="172">
        <v>18354</v>
      </c>
      <c r="T46" s="172">
        <v>19900</v>
      </c>
      <c r="U46" s="172">
        <v>18018</v>
      </c>
    </row>
    <row r="47" spans="1:21" ht="30" x14ac:dyDescent="0.2">
      <c r="A47" s="170">
        <v>41</v>
      </c>
      <c r="B47" s="84" t="s">
        <v>35</v>
      </c>
      <c r="C47" s="171"/>
      <c r="D47" s="161">
        <v>1940</v>
      </c>
      <c r="E47" s="161">
        <v>500</v>
      </c>
      <c r="F47" s="161">
        <v>28</v>
      </c>
      <c r="G47" s="161">
        <v>123</v>
      </c>
      <c r="H47" s="161">
        <v>1289</v>
      </c>
      <c r="I47" s="161">
        <v>430</v>
      </c>
      <c r="J47" s="161">
        <v>430</v>
      </c>
      <c r="K47" s="161">
        <v>429</v>
      </c>
      <c r="L47" s="172">
        <v>1627</v>
      </c>
      <c r="M47" s="172">
        <v>419</v>
      </c>
      <c r="N47" s="172">
        <v>23</v>
      </c>
      <c r="O47" s="172">
        <v>103</v>
      </c>
      <c r="P47" s="172">
        <v>1082</v>
      </c>
      <c r="Q47" s="172">
        <v>313</v>
      </c>
      <c r="R47" s="172">
        <v>81</v>
      </c>
      <c r="S47" s="172">
        <v>5</v>
      </c>
      <c r="T47" s="172">
        <v>20</v>
      </c>
      <c r="U47" s="172">
        <v>207</v>
      </c>
    </row>
    <row r="48" spans="1:21" ht="30" x14ac:dyDescent="0.2">
      <c r="A48" s="170">
        <v>42</v>
      </c>
      <c r="B48" s="173" t="s">
        <v>36</v>
      </c>
      <c r="C48" s="174"/>
      <c r="D48" s="161">
        <v>85</v>
      </c>
      <c r="E48" s="161">
        <v>6</v>
      </c>
      <c r="F48" s="161">
        <v>33</v>
      </c>
      <c r="G48" s="161">
        <v>14</v>
      </c>
      <c r="H48" s="161">
        <v>32</v>
      </c>
      <c r="I48" s="161">
        <v>11</v>
      </c>
      <c r="J48" s="161">
        <v>11</v>
      </c>
      <c r="K48" s="161">
        <v>10</v>
      </c>
      <c r="L48" s="172">
        <v>68</v>
      </c>
      <c r="M48" s="172">
        <v>5</v>
      </c>
      <c r="N48" s="172">
        <v>26</v>
      </c>
      <c r="O48" s="172">
        <v>11</v>
      </c>
      <c r="P48" s="172">
        <v>26</v>
      </c>
      <c r="Q48" s="172">
        <v>17</v>
      </c>
      <c r="R48" s="172">
        <v>1</v>
      </c>
      <c r="S48" s="172">
        <v>7</v>
      </c>
      <c r="T48" s="172">
        <v>3</v>
      </c>
      <c r="U48" s="172">
        <v>6</v>
      </c>
    </row>
    <row r="49" spans="1:21" x14ac:dyDescent="0.2">
      <c r="A49" s="170">
        <v>43</v>
      </c>
      <c r="B49" s="173" t="s">
        <v>37</v>
      </c>
      <c r="C49" s="174">
        <v>14313</v>
      </c>
      <c r="D49" s="161">
        <v>71584</v>
      </c>
      <c r="E49" s="161">
        <v>20396</v>
      </c>
      <c r="F49" s="161">
        <v>6642</v>
      </c>
      <c r="G49" s="161">
        <v>14654</v>
      </c>
      <c r="H49" s="161">
        <v>29892</v>
      </c>
      <c r="I49" s="161">
        <v>9964</v>
      </c>
      <c r="J49" s="161">
        <v>9964</v>
      </c>
      <c r="K49" s="161">
        <v>9964</v>
      </c>
      <c r="L49" s="172">
        <v>31831</v>
      </c>
      <c r="M49" s="172">
        <v>9069</v>
      </c>
      <c r="N49" s="172">
        <v>2953</v>
      </c>
      <c r="O49" s="172">
        <v>6516</v>
      </c>
      <c r="P49" s="172">
        <v>13293</v>
      </c>
      <c r="Q49" s="172">
        <v>39753</v>
      </c>
      <c r="R49" s="172">
        <v>11327</v>
      </c>
      <c r="S49" s="172">
        <v>3689</v>
      </c>
      <c r="T49" s="172">
        <v>8138</v>
      </c>
      <c r="U49" s="172">
        <v>16599</v>
      </c>
    </row>
    <row r="50" spans="1:21" ht="30" x14ac:dyDescent="0.2">
      <c r="A50" s="170">
        <v>44</v>
      </c>
      <c r="B50" s="173" t="s">
        <v>38</v>
      </c>
      <c r="C50" s="174"/>
      <c r="D50" s="161">
        <v>16481</v>
      </c>
      <c r="E50" s="161">
        <v>4120</v>
      </c>
      <c r="F50" s="161">
        <v>2461</v>
      </c>
      <c r="G50" s="161">
        <v>2924</v>
      </c>
      <c r="H50" s="161">
        <v>6976</v>
      </c>
      <c r="I50" s="161">
        <v>2325</v>
      </c>
      <c r="J50" s="161">
        <v>2326</v>
      </c>
      <c r="K50" s="161">
        <v>2325</v>
      </c>
      <c r="L50" s="172">
        <v>6358</v>
      </c>
      <c r="M50" s="172">
        <v>1589</v>
      </c>
      <c r="N50" s="172">
        <v>949</v>
      </c>
      <c r="O50" s="172">
        <v>1128</v>
      </c>
      <c r="P50" s="172">
        <v>2692</v>
      </c>
      <c r="Q50" s="172">
        <v>10123</v>
      </c>
      <c r="R50" s="172">
        <v>2531</v>
      </c>
      <c r="S50" s="172">
        <v>1512</v>
      </c>
      <c r="T50" s="172">
        <v>1796</v>
      </c>
      <c r="U50" s="172">
        <v>4284</v>
      </c>
    </row>
    <row r="51" spans="1:21" x14ac:dyDescent="0.2">
      <c r="A51" s="170">
        <v>45</v>
      </c>
      <c r="B51" s="173" t="s">
        <v>74</v>
      </c>
      <c r="C51" s="174">
        <v>54348</v>
      </c>
      <c r="D51" s="161">
        <v>120403</v>
      </c>
      <c r="E51" s="161">
        <v>30101</v>
      </c>
      <c r="F51" s="161">
        <v>33311</v>
      </c>
      <c r="G51" s="161">
        <v>44294</v>
      </c>
      <c r="H51" s="161">
        <v>12697</v>
      </c>
      <c r="I51" s="161">
        <v>4232</v>
      </c>
      <c r="J51" s="161">
        <v>4233</v>
      </c>
      <c r="K51" s="161">
        <v>4232</v>
      </c>
      <c r="L51" s="172">
        <v>52338</v>
      </c>
      <c r="M51" s="172">
        <v>13085</v>
      </c>
      <c r="N51" s="172">
        <v>14480</v>
      </c>
      <c r="O51" s="172">
        <v>19254</v>
      </c>
      <c r="P51" s="172">
        <v>5519</v>
      </c>
      <c r="Q51" s="172">
        <v>68065</v>
      </c>
      <c r="R51" s="172">
        <v>17016</v>
      </c>
      <c r="S51" s="172">
        <v>18831</v>
      </c>
      <c r="T51" s="172">
        <v>25040</v>
      </c>
      <c r="U51" s="172">
        <v>7178</v>
      </c>
    </row>
    <row r="52" spans="1:21" x14ac:dyDescent="0.2">
      <c r="A52" s="170">
        <v>46</v>
      </c>
      <c r="B52" s="173" t="s">
        <v>75</v>
      </c>
      <c r="C52" s="174">
        <v>8679</v>
      </c>
      <c r="D52" s="161">
        <v>28327</v>
      </c>
      <c r="E52" s="161">
        <v>6555</v>
      </c>
      <c r="F52" s="161">
        <v>7282</v>
      </c>
      <c r="G52" s="161">
        <v>8325</v>
      </c>
      <c r="H52" s="161">
        <v>6165</v>
      </c>
      <c r="I52" s="161">
        <v>2055</v>
      </c>
      <c r="J52" s="161">
        <v>2055</v>
      </c>
      <c r="K52" s="161">
        <v>2055</v>
      </c>
      <c r="L52" s="172">
        <v>22617</v>
      </c>
      <c r="M52" s="172">
        <v>5234</v>
      </c>
      <c r="N52" s="172">
        <v>5814</v>
      </c>
      <c r="O52" s="172">
        <v>6647</v>
      </c>
      <c r="P52" s="172">
        <v>4922</v>
      </c>
      <c r="Q52" s="172">
        <v>5710</v>
      </c>
      <c r="R52" s="172">
        <v>1321</v>
      </c>
      <c r="S52" s="172">
        <v>1468</v>
      </c>
      <c r="T52" s="172">
        <v>1678</v>
      </c>
      <c r="U52" s="172">
        <v>1243</v>
      </c>
    </row>
    <row r="53" spans="1:21" ht="30" x14ac:dyDescent="0.2">
      <c r="A53" s="170">
        <v>47</v>
      </c>
      <c r="B53" s="173" t="s">
        <v>39</v>
      </c>
      <c r="C53" s="174"/>
      <c r="D53" s="161">
        <v>2690</v>
      </c>
      <c r="E53" s="161">
        <v>331</v>
      </c>
      <c r="F53" s="161">
        <v>331</v>
      </c>
      <c r="G53" s="161">
        <v>27</v>
      </c>
      <c r="H53" s="161">
        <v>2001</v>
      </c>
      <c r="I53" s="161">
        <v>667</v>
      </c>
      <c r="J53" s="161">
        <v>667</v>
      </c>
      <c r="K53" s="161">
        <v>667</v>
      </c>
      <c r="L53" s="172">
        <v>2195</v>
      </c>
      <c r="M53" s="172">
        <v>270</v>
      </c>
      <c r="N53" s="172">
        <v>270</v>
      </c>
      <c r="O53" s="172">
        <v>22</v>
      </c>
      <c r="P53" s="172">
        <v>1633</v>
      </c>
      <c r="Q53" s="172">
        <v>495</v>
      </c>
      <c r="R53" s="172">
        <v>61</v>
      </c>
      <c r="S53" s="172">
        <v>61</v>
      </c>
      <c r="T53" s="172">
        <v>5</v>
      </c>
      <c r="U53" s="172">
        <v>368</v>
      </c>
    </row>
    <row r="54" spans="1:21" x14ac:dyDescent="0.2">
      <c r="A54" s="170">
        <v>48</v>
      </c>
      <c r="B54" s="173" t="s">
        <v>40</v>
      </c>
      <c r="C54" s="174"/>
      <c r="D54" s="161">
        <v>5021</v>
      </c>
      <c r="E54" s="161">
        <v>1255</v>
      </c>
      <c r="F54" s="161">
        <v>62</v>
      </c>
      <c r="G54" s="161">
        <v>776</v>
      </c>
      <c r="H54" s="161">
        <v>2928</v>
      </c>
      <c r="I54" s="161">
        <v>976</v>
      </c>
      <c r="J54" s="161">
        <v>976</v>
      </c>
      <c r="K54" s="161">
        <v>976</v>
      </c>
      <c r="L54" s="172">
        <v>4287</v>
      </c>
      <c r="M54" s="172">
        <v>1072</v>
      </c>
      <c r="N54" s="172">
        <v>53</v>
      </c>
      <c r="O54" s="172">
        <v>663</v>
      </c>
      <c r="P54" s="172">
        <v>2499</v>
      </c>
      <c r="Q54" s="172">
        <v>734</v>
      </c>
      <c r="R54" s="172">
        <v>183</v>
      </c>
      <c r="S54" s="172">
        <v>9</v>
      </c>
      <c r="T54" s="172">
        <v>113</v>
      </c>
      <c r="U54" s="172">
        <v>429</v>
      </c>
    </row>
    <row r="55" spans="1:21" x14ac:dyDescent="0.2">
      <c r="A55" s="170">
        <v>49</v>
      </c>
      <c r="B55" s="173" t="s">
        <v>76</v>
      </c>
      <c r="C55" s="174"/>
      <c r="D55" s="161">
        <v>150</v>
      </c>
      <c r="E55" s="161">
        <v>57</v>
      </c>
      <c r="F55" s="161">
        <v>36</v>
      </c>
      <c r="G55" s="161">
        <v>5</v>
      </c>
      <c r="H55" s="161">
        <v>52</v>
      </c>
      <c r="I55" s="161">
        <v>17</v>
      </c>
      <c r="J55" s="161">
        <v>18</v>
      </c>
      <c r="K55" s="161">
        <v>17</v>
      </c>
      <c r="L55" s="172">
        <v>112</v>
      </c>
      <c r="M55" s="172">
        <v>42</v>
      </c>
      <c r="N55" s="172">
        <v>27</v>
      </c>
      <c r="O55" s="172">
        <v>4</v>
      </c>
      <c r="P55" s="172">
        <v>39</v>
      </c>
      <c r="Q55" s="172">
        <v>38</v>
      </c>
      <c r="R55" s="172">
        <v>15</v>
      </c>
      <c r="S55" s="172">
        <v>9</v>
      </c>
      <c r="T55" s="172">
        <v>1</v>
      </c>
      <c r="U55" s="172">
        <v>13</v>
      </c>
    </row>
    <row r="56" spans="1:21" x14ac:dyDescent="0.2">
      <c r="A56" s="170">
        <v>50</v>
      </c>
      <c r="B56" s="173" t="s">
        <v>41</v>
      </c>
      <c r="C56" s="174"/>
      <c r="D56" s="161">
        <v>0</v>
      </c>
      <c r="E56" s="161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72"/>
      <c r="M56" s="172"/>
      <c r="N56" s="172"/>
      <c r="O56" s="172"/>
      <c r="P56" s="172"/>
      <c r="Q56" s="172">
        <v>0</v>
      </c>
      <c r="R56" s="172">
        <v>0</v>
      </c>
      <c r="S56" s="172">
        <v>0</v>
      </c>
      <c r="T56" s="172">
        <v>0</v>
      </c>
      <c r="U56" s="172">
        <v>0</v>
      </c>
    </row>
    <row r="57" spans="1:21" x14ac:dyDescent="0.2">
      <c r="A57" s="170">
        <v>51</v>
      </c>
      <c r="B57" s="173" t="s">
        <v>42</v>
      </c>
      <c r="C57" s="174"/>
      <c r="D57" s="161">
        <v>0</v>
      </c>
      <c r="E57" s="161">
        <v>0</v>
      </c>
      <c r="F57" s="161">
        <v>0</v>
      </c>
      <c r="G57" s="161">
        <v>0</v>
      </c>
      <c r="H57" s="161">
        <v>0</v>
      </c>
      <c r="I57" s="161">
        <v>0</v>
      </c>
      <c r="J57" s="161">
        <v>0</v>
      </c>
      <c r="K57" s="161">
        <v>0</v>
      </c>
      <c r="L57" s="172"/>
      <c r="M57" s="172"/>
      <c r="N57" s="172"/>
      <c r="O57" s="172"/>
      <c r="P57" s="172"/>
      <c r="Q57" s="172">
        <v>0</v>
      </c>
      <c r="R57" s="172">
        <v>0</v>
      </c>
      <c r="S57" s="172">
        <v>0</v>
      </c>
      <c r="T57" s="172">
        <v>0</v>
      </c>
      <c r="U57" s="172">
        <v>0</v>
      </c>
    </row>
    <row r="58" spans="1:21" x14ac:dyDescent="0.2">
      <c r="A58" s="170">
        <v>52</v>
      </c>
      <c r="B58" s="173" t="s">
        <v>43</v>
      </c>
      <c r="C58" s="174"/>
      <c r="D58" s="161">
        <v>0</v>
      </c>
      <c r="E58" s="161">
        <v>0</v>
      </c>
      <c r="F58" s="161">
        <v>0</v>
      </c>
      <c r="G58" s="161">
        <v>0</v>
      </c>
      <c r="H58" s="161">
        <v>0</v>
      </c>
      <c r="I58" s="161">
        <v>0</v>
      </c>
      <c r="J58" s="161">
        <v>0</v>
      </c>
      <c r="K58" s="161">
        <v>0</v>
      </c>
      <c r="L58" s="172"/>
      <c r="M58" s="172"/>
      <c r="N58" s="172"/>
      <c r="O58" s="172"/>
      <c r="P58" s="172"/>
      <c r="Q58" s="172">
        <v>0</v>
      </c>
      <c r="R58" s="172">
        <v>0</v>
      </c>
      <c r="S58" s="172">
        <v>0</v>
      </c>
      <c r="T58" s="172">
        <v>0</v>
      </c>
      <c r="U58" s="172">
        <v>0</v>
      </c>
    </row>
    <row r="59" spans="1:21" x14ac:dyDescent="0.2">
      <c r="A59" s="170">
        <v>53</v>
      </c>
      <c r="B59" s="173" t="s">
        <v>44</v>
      </c>
      <c r="C59" s="174"/>
      <c r="D59" s="161">
        <v>0</v>
      </c>
      <c r="E59" s="161">
        <v>0</v>
      </c>
      <c r="F59" s="161">
        <v>0</v>
      </c>
      <c r="G59" s="161">
        <v>0</v>
      </c>
      <c r="H59" s="161">
        <v>0</v>
      </c>
      <c r="I59" s="161">
        <v>0</v>
      </c>
      <c r="J59" s="161">
        <v>0</v>
      </c>
      <c r="K59" s="161">
        <v>0</v>
      </c>
      <c r="L59" s="172"/>
      <c r="M59" s="172"/>
      <c r="N59" s="172"/>
      <c r="O59" s="172"/>
      <c r="P59" s="172"/>
      <c r="Q59" s="172">
        <v>0</v>
      </c>
      <c r="R59" s="172">
        <v>0</v>
      </c>
      <c r="S59" s="172">
        <v>0</v>
      </c>
      <c r="T59" s="172">
        <v>0</v>
      </c>
      <c r="U59" s="172">
        <v>0</v>
      </c>
    </row>
    <row r="60" spans="1:21" x14ac:dyDescent="0.2">
      <c r="A60" s="170">
        <v>54</v>
      </c>
      <c r="B60" s="173" t="s">
        <v>77</v>
      </c>
      <c r="C60" s="174"/>
      <c r="D60" s="161">
        <v>0</v>
      </c>
      <c r="E60" s="161">
        <v>0</v>
      </c>
      <c r="F60" s="161">
        <v>0</v>
      </c>
      <c r="G60" s="161">
        <v>0</v>
      </c>
      <c r="H60" s="161">
        <v>0</v>
      </c>
      <c r="I60" s="161">
        <v>0</v>
      </c>
      <c r="J60" s="161">
        <v>0</v>
      </c>
      <c r="K60" s="161">
        <v>0</v>
      </c>
      <c r="L60" s="172"/>
      <c r="M60" s="172"/>
      <c r="N60" s="172"/>
      <c r="O60" s="172"/>
      <c r="P60" s="172"/>
      <c r="Q60" s="172">
        <v>0</v>
      </c>
      <c r="R60" s="172">
        <v>0</v>
      </c>
      <c r="S60" s="172">
        <v>0</v>
      </c>
      <c r="T60" s="172">
        <v>0</v>
      </c>
      <c r="U60" s="172">
        <v>0</v>
      </c>
    </row>
    <row r="61" spans="1:21" x14ac:dyDescent="0.2">
      <c r="A61" s="170">
        <v>55</v>
      </c>
      <c r="B61" s="173" t="s">
        <v>46</v>
      </c>
      <c r="C61" s="174"/>
      <c r="D61" s="161">
        <v>0</v>
      </c>
      <c r="E61" s="161">
        <v>0</v>
      </c>
      <c r="F61" s="161">
        <v>0</v>
      </c>
      <c r="G61" s="161">
        <v>0</v>
      </c>
      <c r="H61" s="161">
        <v>0</v>
      </c>
      <c r="I61" s="161">
        <v>0</v>
      </c>
      <c r="J61" s="161">
        <v>0</v>
      </c>
      <c r="K61" s="161">
        <v>0</v>
      </c>
      <c r="L61" s="172"/>
      <c r="M61" s="172"/>
      <c r="N61" s="172"/>
      <c r="O61" s="172"/>
      <c r="P61" s="172"/>
      <c r="Q61" s="172">
        <v>0</v>
      </c>
      <c r="R61" s="172">
        <v>0</v>
      </c>
      <c r="S61" s="172">
        <v>0</v>
      </c>
      <c r="T61" s="172">
        <v>0</v>
      </c>
      <c r="U61" s="172">
        <v>0</v>
      </c>
    </row>
    <row r="62" spans="1:21" x14ac:dyDescent="0.2">
      <c r="A62" s="170">
        <v>56</v>
      </c>
      <c r="B62" s="173" t="s">
        <v>48</v>
      </c>
      <c r="C62" s="174"/>
      <c r="D62" s="161">
        <v>0</v>
      </c>
      <c r="E62" s="161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>
        <v>0</v>
      </c>
      <c r="L62" s="172"/>
      <c r="M62" s="172"/>
      <c r="N62" s="172"/>
      <c r="O62" s="172"/>
      <c r="P62" s="172"/>
      <c r="Q62" s="172">
        <v>0</v>
      </c>
      <c r="R62" s="172">
        <v>0</v>
      </c>
      <c r="S62" s="172">
        <v>0</v>
      </c>
      <c r="T62" s="172">
        <v>0</v>
      </c>
      <c r="U62" s="172">
        <v>0</v>
      </c>
    </row>
    <row r="63" spans="1:21" x14ac:dyDescent="0.2">
      <c r="A63" s="170">
        <v>57</v>
      </c>
      <c r="B63" s="85" t="s">
        <v>51</v>
      </c>
      <c r="C63" s="175"/>
      <c r="D63" s="161">
        <v>0</v>
      </c>
      <c r="E63" s="161">
        <v>0</v>
      </c>
      <c r="F63" s="161">
        <v>0</v>
      </c>
      <c r="G63" s="161">
        <v>0</v>
      </c>
      <c r="H63" s="161">
        <v>0</v>
      </c>
      <c r="I63" s="161">
        <v>0</v>
      </c>
      <c r="J63" s="161">
        <v>0</v>
      </c>
      <c r="K63" s="161">
        <v>0</v>
      </c>
      <c r="L63" s="172"/>
      <c r="M63" s="172"/>
      <c r="N63" s="172"/>
      <c r="O63" s="172"/>
      <c r="P63" s="172"/>
      <c r="Q63" s="172">
        <v>0</v>
      </c>
      <c r="R63" s="172">
        <v>0</v>
      </c>
      <c r="S63" s="172">
        <v>0</v>
      </c>
      <c r="T63" s="172">
        <v>0</v>
      </c>
      <c r="U63" s="172">
        <v>0</v>
      </c>
    </row>
    <row r="64" spans="1:21" x14ac:dyDescent="0.2">
      <c r="A64" s="170">
        <v>58</v>
      </c>
      <c r="B64" s="85" t="s">
        <v>53</v>
      </c>
      <c r="C64" s="175"/>
      <c r="D64" s="161">
        <v>450</v>
      </c>
      <c r="E64" s="161">
        <v>35</v>
      </c>
      <c r="F64" s="161">
        <v>34</v>
      </c>
      <c r="G64" s="161">
        <v>47</v>
      </c>
      <c r="H64" s="161">
        <v>334</v>
      </c>
      <c r="I64" s="161">
        <v>111</v>
      </c>
      <c r="J64" s="161">
        <v>112</v>
      </c>
      <c r="K64" s="161">
        <v>111</v>
      </c>
      <c r="L64" s="172">
        <v>186</v>
      </c>
      <c r="M64" s="172">
        <v>14</v>
      </c>
      <c r="N64" s="172">
        <v>14</v>
      </c>
      <c r="O64" s="172">
        <v>19</v>
      </c>
      <c r="P64" s="172">
        <v>139</v>
      </c>
      <c r="Q64" s="172">
        <v>264</v>
      </c>
      <c r="R64" s="172">
        <v>21</v>
      </c>
      <c r="S64" s="172">
        <v>20</v>
      </c>
      <c r="T64" s="172">
        <v>28</v>
      </c>
      <c r="U64" s="172">
        <v>195</v>
      </c>
    </row>
    <row r="65" spans="1:21" x14ac:dyDescent="0.2">
      <c r="A65" s="170">
        <v>59</v>
      </c>
      <c r="B65" s="85" t="s">
        <v>47</v>
      </c>
      <c r="C65" s="175"/>
      <c r="D65" s="161">
        <v>0</v>
      </c>
      <c r="E65" s="161">
        <v>0</v>
      </c>
      <c r="F65" s="161">
        <v>0</v>
      </c>
      <c r="G65" s="161">
        <v>0</v>
      </c>
      <c r="H65" s="161">
        <v>0</v>
      </c>
      <c r="I65" s="161">
        <v>0</v>
      </c>
      <c r="J65" s="161">
        <v>0</v>
      </c>
      <c r="K65" s="161">
        <v>0</v>
      </c>
      <c r="L65" s="172"/>
      <c r="M65" s="172"/>
      <c r="N65" s="172"/>
      <c r="O65" s="172"/>
      <c r="P65" s="172"/>
      <c r="Q65" s="172">
        <v>0</v>
      </c>
      <c r="R65" s="172">
        <v>0</v>
      </c>
      <c r="S65" s="172">
        <v>0</v>
      </c>
      <c r="T65" s="172">
        <v>0</v>
      </c>
      <c r="U65" s="172">
        <v>0</v>
      </c>
    </row>
    <row r="66" spans="1:21" x14ac:dyDescent="0.2">
      <c r="A66" s="170">
        <v>60</v>
      </c>
      <c r="B66" s="85" t="s">
        <v>45</v>
      </c>
      <c r="C66" s="175"/>
      <c r="D66" s="161">
        <v>1780</v>
      </c>
      <c r="E66" s="161">
        <v>450</v>
      </c>
      <c r="F66" s="161">
        <v>11</v>
      </c>
      <c r="G66" s="161">
        <v>256</v>
      </c>
      <c r="H66" s="161">
        <v>1063</v>
      </c>
      <c r="I66" s="161">
        <v>354</v>
      </c>
      <c r="J66" s="161">
        <v>355</v>
      </c>
      <c r="K66" s="161">
        <v>354</v>
      </c>
      <c r="L66" s="172">
        <v>1596</v>
      </c>
      <c r="M66" s="172">
        <v>404</v>
      </c>
      <c r="N66" s="172">
        <v>10</v>
      </c>
      <c r="O66" s="172">
        <v>230</v>
      </c>
      <c r="P66" s="172">
        <v>952</v>
      </c>
      <c r="Q66" s="172">
        <v>184</v>
      </c>
      <c r="R66" s="172">
        <v>46</v>
      </c>
      <c r="S66" s="172">
        <v>1</v>
      </c>
      <c r="T66" s="172">
        <v>26</v>
      </c>
      <c r="U66" s="172">
        <v>111</v>
      </c>
    </row>
    <row r="67" spans="1:21" x14ac:dyDescent="0.2">
      <c r="A67" s="170">
        <v>61</v>
      </c>
      <c r="B67" s="85" t="s">
        <v>49</v>
      </c>
      <c r="C67" s="175"/>
      <c r="D67" s="161">
        <v>0</v>
      </c>
      <c r="E67" s="161">
        <v>0</v>
      </c>
      <c r="F67" s="161">
        <v>0</v>
      </c>
      <c r="G67" s="161">
        <v>0</v>
      </c>
      <c r="H67" s="161">
        <v>0</v>
      </c>
      <c r="I67" s="161">
        <v>0</v>
      </c>
      <c r="J67" s="161">
        <v>0</v>
      </c>
      <c r="K67" s="161">
        <v>0</v>
      </c>
      <c r="L67" s="172"/>
      <c r="M67" s="172"/>
      <c r="N67" s="172"/>
      <c r="O67" s="172"/>
      <c r="P67" s="172"/>
      <c r="Q67" s="172">
        <v>0</v>
      </c>
      <c r="R67" s="172">
        <v>0</v>
      </c>
      <c r="S67" s="172">
        <v>0</v>
      </c>
      <c r="T67" s="172">
        <v>0</v>
      </c>
      <c r="U67" s="172">
        <v>0</v>
      </c>
    </row>
    <row r="68" spans="1:21" x14ac:dyDescent="0.2">
      <c r="A68" s="170">
        <v>62</v>
      </c>
      <c r="B68" s="85" t="s">
        <v>50</v>
      </c>
      <c r="C68" s="175"/>
      <c r="D68" s="161">
        <v>0</v>
      </c>
      <c r="E68" s="161">
        <v>0</v>
      </c>
      <c r="F68" s="161">
        <v>0</v>
      </c>
      <c r="G68" s="161">
        <v>0</v>
      </c>
      <c r="H68" s="161">
        <v>0</v>
      </c>
      <c r="I68" s="161">
        <v>0</v>
      </c>
      <c r="J68" s="161">
        <v>0</v>
      </c>
      <c r="K68" s="161">
        <v>0</v>
      </c>
      <c r="L68" s="172"/>
      <c r="M68" s="172"/>
      <c r="N68" s="172"/>
      <c r="O68" s="172"/>
      <c r="P68" s="172"/>
      <c r="Q68" s="172">
        <v>0</v>
      </c>
      <c r="R68" s="172">
        <v>0</v>
      </c>
      <c r="S68" s="172">
        <v>0</v>
      </c>
      <c r="T68" s="172">
        <v>0</v>
      </c>
      <c r="U68" s="172">
        <v>0</v>
      </c>
    </row>
    <row r="69" spans="1:21" x14ac:dyDescent="0.2">
      <c r="A69" s="170">
        <v>63</v>
      </c>
      <c r="B69" s="85" t="s">
        <v>52</v>
      </c>
      <c r="C69" s="175"/>
      <c r="D69" s="161">
        <v>115</v>
      </c>
      <c r="E69" s="161">
        <v>30</v>
      </c>
      <c r="F69" s="161">
        <v>28</v>
      </c>
      <c r="G69" s="161">
        <v>27</v>
      </c>
      <c r="H69" s="161">
        <v>30</v>
      </c>
      <c r="I69" s="161">
        <v>10</v>
      </c>
      <c r="J69" s="161">
        <v>10</v>
      </c>
      <c r="K69" s="161">
        <v>10</v>
      </c>
      <c r="L69" s="172">
        <v>8</v>
      </c>
      <c r="M69" s="172">
        <v>2</v>
      </c>
      <c r="N69" s="172">
        <v>2</v>
      </c>
      <c r="O69" s="172">
        <v>2</v>
      </c>
      <c r="P69" s="172">
        <v>2</v>
      </c>
      <c r="Q69" s="172">
        <v>107</v>
      </c>
      <c r="R69" s="172">
        <v>28</v>
      </c>
      <c r="S69" s="172">
        <v>26</v>
      </c>
      <c r="T69" s="172">
        <v>25</v>
      </c>
      <c r="U69" s="172">
        <v>28</v>
      </c>
    </row>
    <row r="70" spans="1:21" x14ac:dyDescent="0.2">
      <c r="A70" s="170">
        <v>64</v>
      </c>
      <c r="B70" s="85" t="s">
        <v>54</v>
      </c>
      <c r="C70" s="175"/>
      <c r="D70" s="161">
        <v>0</v>
      </c>
      <c r="E70" s="161">
        <v>0</v>
      </c>
      <c r="F70" s="161">
        <v>0</v>
      </c>
      <c r="G70" s="161">
        <v>0</v>
      </c>
      <c r="H70" s="161">
        <v>0</v>
      </c>
      <c r="I70" s="161">
        <v>0</v>
      </c>
      <c r="J70" s="161">
        <v>0</v>
      </c>
      <c r="K70" s="161">
        <v>0</v>
      </c>
      <c r="L70" s="172"/>
      <c r="M70" s="172"/>
      <c r="N70" s="172"/>
      <c r="O70" s="172"/>
      <c r="P70" s="172"/>
      <c r="Q70" s="172">
        <v>0</v>
      </c>
      <c r="R70" s="172">
        <v>0</v>
      </c>
      <c r="S70" s="172">
        <v>0</v>
      </c>
      <c r="T70" s="172">
        <v>0</v>
      </c>
      <c r="U70" s="172">
        <v>0</v>
      </c>
    </row>
    <row r="71" spans="1:21" ht="45" x14ac:dyDescent="0.2">
      <c r="A71" s="170">
        <v>65</v>
      </c>
      <c r="B71" s="85" t="s">
        <v>56</v>
      </c>
      <c r="C71" s="175"/>
      <c r="D71" s="161">
        <v>0</v>
      </c>
      <c r="E71" s="161">
        <v>0</v>
      </c>
      <c r="F71" s="161">
        <v>0</v>
      </c>
      <c r="G71" s="161">
        <v>0</v>
      </c>
      <c r="H71" s="161">
        <v>0</v>
      </c>
      <c r="I71" s="161">
        <v>0</v>
      </c>
      <c r="J71" s="161">
        <v>0</v>
      </c>
      <c r="K71" s="161">
        <v>0</v>
      </c>
      <c r="L71" s="172"/>
      <c r="M71" s="172"/>
      <c r="N71" s="172"/>
      <c r="O71" s="172"/>
      <c r="P71" s="172"/>
      <c r="Q71" s="172">
        <v>0</v>
      </c>
      <c r="R71" s="172">
        <v>0</v>
      </c>
      <c r="S71" s="172">
        <v>0</v>
      </c>
      <c r="T71" s="172">
        <v>0</v>
      </c>
      <c r="U71" s="172">
        <v>0</v>
      </c>
    </row>
    <row r="72" spans="1:21" x14ac:dyDescent="0.2">
      <c r="A72" s="170">
        <v>66</v>
      </c>
      <c r="B72" s="85" t="s">
        <v>78</v>
      </c>
      <c r="C72" s="175"/>
      <c r="D72" s="161">
        <v>20</v>
      </c>
      <c r="E72" s="161">
        <v>0</v>
      </c>
      <c r="F72" s="161">
        <v>0</v>
      </c>
      <c r="G72" s="161">
        <v>1</v>
      </c>
      <c r="H72" s="161">
        <v>19</v>
      </c>
      <c r="I72" s="161">
        <v>6</v>
      </c>
      <c r="J72" s="161">
        <v>7</v>
      </c>
      <c r="K72" s="161">
        <v>6</v>
      </c>
      <c r="L72" s="172">
        <v>20</v>
      </c>
      <c r="M72" s="172">
        <v>0</v>
      </c>
      <c r="N72" s="172">
        <v>0</v>
      </c>
      <c r="O72" s="172">
        <v>1</v>
      </c>
      <c r="P72" s="172">
        <v>19</v>
      </c>
      <c r="Q72" s="172">
        <v>0</v>
      </c>
      <c r="R72" s="172">
        <v>0</v>
      </c>
      <c r="S72" s="172">
        <v>0</v>
      </c>
      <c r="T72" s="172">
        <v>0</v>
      </c>
      <c r="U72" s="172">
        <v>0</v>
      </c>
    </row>
    <row r="73" spans="1:21" x14ac:dyDescent="0.2">
      <c r="A73" s="170">
        <v>67</v>
      </c>
      <c r="B73" s="85" t="s">
        <v>58</v>
      </c>
      <c r="C73" s="175"/>
      <c r="D73" s="161">
        <v>0</v>
      </c>
      <c r="E73" s="161">
        <v>0</v>
      </c>
      <c r="F73" s="161">
        <v>0</v>
      </c>
      <c r="G73" s="161">
        <v>0</v>
      </c>
      <c r="H73" s="161">
        <v>0</v>
      </c>
      <c r="I73" s="161">
        <v>0</v>
      </c>
      <c r="J73" s="161">
        <v>0</v>
      </c>
      <c r="K73" s="161">
        <v>0</v>
      </c>
      <c r="L73" s="172"/>
      <c r="M73" s="172"/>
      <c r="N73" s="172"/>
      <c r="O73" s="172"/>
      <c r="P73" s="172"/>
      <c r="Q73" s="172">
        <v>0</v>
      </c>
      <c r="R73" s="172">
        <v>0</v>
      </c>
      <c r="S73" s="172">
        <v>0</v>
      </c>
      <c r="T73" s="172">
        <v>0</v>
      </c>
      <c r="U73" s="172">
        <v>0</v>
      </c>
    </row>
    <row r="74" spans="1:21" x14ac:dyDescent="0.2">
      <c r="A74" s="170">
        <v>68</v>
      </c>
      <c r="B74" s="85" t="s">
        <v>60</v>
      </c>
      <c r="C74" s="175"/>
      <c r="D74" s="161">
        <v>0</v>
      </c>
      <c r="E74" s="161">
        <v>0</v>
      </c>
      <c r="F74" s="161">
        <v>0</v>
      </c>
      <c r="G74" s="161">
        <v>0</v>
      </c>
      <c r="H74" s="161">
        <v>0</v>
      </c>
      <c r="I74" s="161">
        <v>0</v>
      </c>
      <c r="J74" s="161">
        <v>0</v>
      </c>
      <c r="K74" s="161">
        <v>0</v>
      </c>
      <c r="L74" s="172"/>
      <c r="M74" s="172"/>
      <c r="N74" s="172"/>
      <c r="O74" s="172"/>
      <c r="P74" s="172"/>
      <c r="Q74" s="172">
        <v>0</v>
      </c>
      <c r="R74" s="172">
        <v>0</v>
      </c>
      <c r="S74" s="172">
        <v>0</v>
      </c>
      <c r="T74" s="172">
        <v>0</v>
      </c>
      <c r="U74" s="172">
        <v>0</v>
      </c>
    </row>
    <row r="75" spans="1:21" x14ac:dyDescent="0.2">
      <c r="A75" s="170">
        <v>69</v>
      </c>
      <c r="B75" s="85" t="s">
        <v>61</v>
      </c>
      <c r="C75" s="175"/>
      <c r="D75" s="161">
        <v>0</v>
      </c>
      <c r="E75" s="161">
        <v>0</v>
      </c>
      <c r="F75" s="161">
        <v>0</v>
      </c>
      <c r="G75" s="161">
        <v>0</v>
      </c>
      <c r="H75" s="161">
        <v>0</v>
      </c>
      <c r="I75" s="161">
        <v>0</v>
      </c>
      <c r="J75" s="161">
        <v>0</v>
      </c>
      <c r="K75" s="161">
        <v>0</v>
      </c>
      <c r="L75" s="172"/>
      <c r="M75" s="172"/>
      <c r="N75" s="172"/>
      <c r="O75" s="172"/>
      <c r="P75" s="172"/>
      <c r="Q75" s="172">
        <v>0</v>
      </c>
      <c r="R75" s="172">
        <v>0</v>
      </c>
      <c r="S75" s="172">
        <v>0</v>
      </c>
      <c r="T75" s="172">
        <v>0</v>
      </c>
      <c r="U75" s="172">
        <v>0</v>
      </c>
    </row>
    <row r="76" spans="1:21" x14ac:dyDescent="0.2">
      <c r="A76" s="170">
        <v>70</v>
      </c>
      <c r="B76" s="85" t="s">
        <v>63</v>
      </c>
      <c r="C76" s="175"/>
      <c r="D76" s="161">
        <v>0</v>
      </c>
      <c r="E76" s="161">
        <v>0</v>
      </c>
      <c r="F76" s="161">
        <v>0</v>
      </c>
      <c r="G76" s="161">
        <v>0</v>
      </c>
      <c r="H76" s="161">
        <v>0</v>
      </c>
      <c r="I76" s="161">
        <v>0</v>
      </c>
      <c r="J76" s="161">
        <v>0</v>
      </c>
      <c r="K76" s="161">
        <v>0</v>
      </c>
      <c r="L76" s="172"/>
      <c r="M76" s="172"/>
      <c r="N76" s="172"/>
      <c r="O76" s="172"/>
      <c r="P76" s="172"/>
      <c r="Q76" s="172">
        <v>0</v>
      </c>
      <c r="R76" s="172">
        <v>0</v>
      </c>
      <c r="S76" s="172">
        <v>0</v>
      </c>
      <c r="T76" s="172">
        <v>0</v>
      </c>
      <c r="U76" s="172">
        <v>0</v>
      </c>
    </row>
    <row r="77" spans="1:21" x14ac:dyDescent="0.2">
      <c r="A77" s="170">
        <v>71</v>
      </c>
      <c r="B77" s="85" t="s">
        <v>64</v>
      </c>
      <c r="C77" s="175"/>
      <c r="D77" s="161">
        <v>0</v>
      </c>
      <c r="E77" s="161">
        <v>0</v>
      </c>
      <c r="F77" s="161">
        <v>0</v>
      </c>
      <c r="G77" s="161">
        <v>0</v>
      </c>
      <c r="H77" s="161">
        <v>0</v>
      </c>
      <c r="I77" s="161">
        <v>0</v>
      </c>
      <c r="J77" s="161">
        <v>0</v>
      </c>
      <c r="K77" s="161">
        <v>0</v>
      </c>
      <c r="L77" s="172"/>
      <c r="M77" s="172"/>
      <c r="N77" s="172"/>
      <c r="O77" s="172"/>
      <c r="P77" s="172"/>
      <c r="Q77" s="172">
        <v>0</v>
      </c>
      <c r="R77" s="172">
        <v>0</v>
      </c>
      <c r="S77" s="172">
        <v>0</v>
      </c>
      <c r="T77" s="172">
        <v>0</v>
      </c>
      <c r="U77" s="172">
        <v>0</v>
      </c>
    </row>
    <row r="78" spans="1:21" x14ac:dyDescent="0.2">
      <c r="A78" s="170">
        <v>72</v>
      </c>
      <c r="B78" s="85" t="s">
        <v>79</v>
      </c>
      <c r="C78" s="175"/>
      <c r="D78" s="161">
        <v>0</v>
      </c>
      <c r="E78" s="161">
        <v>0</v>
      </c>
      <c r="F78" s="161">
        <v>0</v>
      </c>
      <c r="G78" s="161">
        <v>0</v>
      </c>
      <c r="H78" s="161">
        <v>0</v>
      </c>
      <c r="I78" s="161">
        <v>0</v>
      </c>
      <c r="J78" s="161">
        <v>0</v>
      </c>
      <c r="K78" s="161">
        <v>0</v>
      </c>
      <c r="L78" s="172"/>
      <c r="M78" s="172"/>
      <c r="N78" s="172"/>
      <c r="O78" s="172"/>
      <c r="P78" s="172"/>
      <c r="Q78" s="172">
        <v>0</v>
      </c>
      <c r="R78" s="172">
        <v>0</v>
      </c>
      <c r="S78" s="172">
        <v>0</v>
      </c>
      <c r="T78" s="172">
        <v>0</v>
      </c>
      <c r="U78" s="172">
        <v>0</v>
      </c>
    </row>
    <row r="79" spans="1:21" x14ac:dyDescent="0.2">
      <c r="A79" s="170">
        <v>73</v>
      </c>
      <c r="B79" s="85" t="s">
        <v>55</v>
      </c>
      <c r="C79" s="175"/>
      <c r="D79" s="161">
        <v>0</v>
      </c>
      <c r="E79" s="161">
        <v>0</v>
      </c>
      <c r="F79" s="161">
        <v>0</v>
      </c>
      <c r="G79" s="161">
        <v>0</v>
      </c>
      <c r="H79" s="161">
        <v>0</v>
      </c>
      <c r="I79" s="161">
        <v>0</v>
      </c>
      <c r="J79" s="161">
        <v>0</v>
      </c>
      <c r="K79" s="161">
        <v>0</v>
      </c>
      <c r="L79" s="172"/>
      <c r="M79" s="172"/>
      <c r="N79" s="172"/>
      <c r="O79" s="172"/>
      <c r="P79" s="172"/>
      <c r="Q79" s="172">
        <v>0</v>
      </c>
      <c r="R79" s="172">
        <v>0</v>
      </c>
      <c r="S79" s="172">
        <v>0</v>
      </c>
      <c r="T79" s="172">
        <v>0</v>
      </c>
      <c r="U79" s="172">
        <v>0</v>
      </c>
    </row>
    <row r="80" spans="1:21" x14ac:dyDescent="0.2">
      <c r="A80" s="170">
        <v>74</v>
      </c>
      <c r="B80" s="85" t="s">
        <v>57</v>
      </c>
      <c r="C80" s="175"/>
      <c r="D80" s="161">
        <v>0</v>
      </c>
      <c r="E80" s="161">
        <v>0</v>
      </c>
      <c r="F80" s="161">
        <v>0</v>
      </c>
      <c r="G80" s="161">
        <v>0</v>
      </c>
      <c r="H80" s="161">
        <v>0</v>
      </c>
      <c r="I80" s="161">
        <v>0</v>
      </c>
      <c r="J80" s="161">
        <v>0</v>
      </c>
      <c r="K80" s="161">
        <v>0</v>
      </c>
      <c r="L80" s="172"/>
      <c r="M80" s="172"/>
      <c r="N80" s="172"/>
      <c r="O80" s="172"/>
      <c r="P80" s="172"/>
      <c r="Q80" s="172">
        <v>0</v>
      </c>
      <c r="R80" s="172">
        <v>0</v>
      </c>
      <c r="S80" s="172">
        <v>0</v>
      </c>
      <c r="T80" s="172">
        <v>0</v>
      </c>
      <c r="U80" s="172">
        <v>0</v>
      </c>
    </row>
    <row r="81" spans="1:21" ht="30" x14ac:dyDescent="0.2">
      <c r="A81" s="170">
        <v>75</v>
      </c>
      <c r="B81" s="85" t="s">
        <v>62</v>
      </c>
      <c r="C81" s="175"/>
      <c r="D81" s="161">
        <v>0</v>
      </c>
      <c r="E81" s="161">
        <v>0</v>
      </c>
      <c r="F81" s="161">
        <v>0</v>
      </c>
      <c r="G81" s="161">
        <v>0</v>
      </c>
      <c r="H81" s="161">
        <v>0</v>
      </c>
      <c r="I81" s="161">
        <v>0</v>
      </c>
      <c r="J81" s="161">
        <v>0</v>
      </c>
      <c r="K81" s="161">
        <v>0</v>
      </c>
      <c r="L81" s="172"/>
      <c r="M81" s="172"/>
      <c r="N81" s="172"/>
      <c r="O81" s="172"/>
      <c r="P81" s="172"/>
      <c r="Q81" s="172">
        <v>0</v>
      </c>
      <c r="R81" s="172">
        <v>0</v>
      </c>
      <c r="S81" s="172">
        <v>0</v>
      </c>
      <c r="T81" s="172">
        <v>0</v>
      </c>
      <c r="U81" s="172">
        <v>0</v>
      </c>
    </row>
    <row r="82" spans="1:21" x14ac:dyDescent="0.2">
      <c r="A82" s="170">
        <v>76</v>
      </c>
      <c r="B82" s="85" t="s">
        <v>59</v>
      </c>
      <c r="C82" s="175"/>
      <c r="D82" s="161">
        <v>0</v>
      </c>
      <c r="E82" s="161">
        <v>0</v>
      </c>
      <c r="F82" s="161">
        <v>0</v>
      </c>
      <c r="G82" s="161">
        <v>0</v>
      </c>
      <c r="H82" s="161">
        <v>0</v>
      </c>
      <c r="I82" s="161">
        <v>0</v>
      </c>
      <c r="J82" s="161">
        <v>0</v>
      </c>
      <c r="K82" s="161">
        <v>0</v>
      </c>
      <c r="L82" s="172"/>
      <c r="M82" s="172"/>
      <c r="N82" s="172"/>
      <c r="O82" s="172"/>
      <c r="P82" s="172"/>
      <c r="Q82" s="172">
        <v>0</v>
      </c>
      <c r="R82" s="172">
        <v>0</v>
      </c>
      <c r="S82" s="172">
        <v>0</v>
      </c>
      <c r="T82" s="172">
        <v>0</v>
      </c>
      <c r="U82" s="172">
        <v>0</v>
      </c>
    </row>
    <row r="83" spans="1:21" x14ac:dyDescent="0.2">
      <c r="A83" s="170">
        <v>77</v>
      </c>
      <c r="B83" s="85" t="s">
        <v>65</v>
      </c>
      <c r="C83" s="175"/>
      <c r="D83" s="161">
        <v>0</v>
      </c>
      <c r="E83" s="161">
        <v>0</v>
      </c>
      <c r="F83" s="161">
        <v>0</v>
      </c>
      <c r="G83" s="161">
        <v>0</v>
      </c>
      <c r="H83" s="161">
        <v>0</v>
      </c>
      <c r="I83" s="161">
        <v>0</v>
      </c>
      <c r="J83" s="161">
        <v>0</v>
      </c>
      <c r="K83" s="161">
        <v>0</v>
      </c>
      <c r="L83" s="172"/>
      <c r="M83" s="172"/>
      <c r="N83" s="172"/>
      <c r="O83" s="172"/>
      <c r="P83" s="172"/>
      <c r="Q83" s="172">
        <v>0</v>
      </c>
      <c r="R83" s="172">
        <v>0</v>
      </c>
      <c r="S83" s="172">
        <v>0</v>
      </c>
      <c r="T83" s="172">
        <v>0</v>
      </c>
      <c r="U83" s="172">
        <v>0</v>
      </c>
    </row>
    <row r="84" spans="1:21" x14ac:dyDescent="0.2">
      <c r="A84" s="170">
        <v>78</v>
      </c>
      <c r="B84" s="85" t="s">
        <v>66</v>
      </c>
      <c r="C84" s="175"/>
      <c r="D84" s="161">
        <v>0</v>
      </c>
      <c r="E84" s="161">
        <v>0</v>
      </c>
      <c r="F84" s="161">
        <v>0</v>
      </c>
      <c r="G84" s="161">
        <v>0</v>
      </c>
      <c r="H84" s="161">
        <v>0</v>
      </c>
      <c r="I84" s="161">
        <v>0</v>
      </c>
      <c r="J84" s="161">
        <v>0</v>
      </c>
      <c r="K84" s="161">
        <v>0</v>
      </c>
      <c r="L84" s="172"/>
      <c r="M84" s="172"/>
      <c r="N84" s="172"/>
      <c r="O84" s="172"/>
      <c r="P84" s="172"/>
      <c r="Q84" s="172">
        <v>0</v>
      </c>
      <c r="R84" s="172">
        <v>0</v>
      </c>
      <c r="S84" s="172">
        <v>0</v>
      </c>
      <c r="T84" s="172">
        <v>0</v>
      </c>
      <c r="U84" s="172">
        <v>0</v>
      </c>
    </row>
    <row r="85" spans="1:21" x14ac:dyDescent="0.2">
      <c r="A85" s="76">
        <v>79</v>
      </c>
      <c r="B85" s="85" t="s">
        <v>175</v>
      </c>
      <c r="C85" s="175"/>
      <c r="D85" s="161">
        <v>0</v>
      </c>
      <c r="E85" s="161"/>
      <c r="F85" s="161">
        <v>0</v>
      </c>
      <c r="G85" s="161">
        <v>0</v>
      </c>
      <c r="H85" s="161"/>
      <c r="I85" s="161">
        <v>0</v>
      </c>
      <c r="J85" s="161">
        <v>0</v>
      </c>
      <c r="K85" s="161">
        <v>0</v>
      </c>
      <c r="L85" s="172"/>
      <c r="M85" s="172"/>
      <c r="N85" s="172"/>
      <c r="O85" s="172"/>
      <c r="P85" s="172"/>
      <c r="Q85" s="172"/>
      <c r="R85" s="172"/>
      <c r="S85" s="172"/>
      <c r="T85" s="172"/>
      <c r="U85" s="172"/>
    </row>
    <row r="86" spans="1:21" s="178" customFormat="1" ht="15.75" x14ac:dyDescent="0.25">
      <c r="A86" s="278"/>
      <c r="B86" s="279"/>
      <c r="C86" s="176">
        <v>839549</v>
      </c>
      <c r="D86" s="177">
        <v>2442879</v>
      </c>
      <c r="E86" s="177">
        <v>611507</v>
      </c>
      <c r="F86" s="177">
        <v>539938</v>
      </c>
      <c r="G86" s="177">
        <v>644740</v>
      </c>
      <c r="H86" s="177">
        <v>646694</v>
      </c>
      <c r="I86" s="177">
        <v>215564</v>
      </c>
      <c r="J86" s="177">
        <v>215582</v>
      </c>
      <c r="K86" s="177">
        <v>215548</v>
      </c>
      <c r="L86" s="177">
        <v>1410141</v>
      </c>
      <c r="M86" s="177">
        <v>342679</v>
      </c>
      <c r="N86" s="177">
        <v>316614</v>
      </c>
      <c r="O86" s="177">
        <v>371715</v>
      </c>
      <c r="P86" s="177">
        <v>379133</v>
      </c>
      <c r="Q86" s="177">
        <v>1032738</v>
      </c>
      <c r="R86" s="177">
        <v>268828</v>
      </c>
      <c r="S86" s="177">
        <v>223324</v>
      </c>
      <c r="T86" s="177">
        <v>273025</v>
      </c>
      <c r="U86" s="177">
        <v>267561</v>
      </c>
    </row>
    <row r="87" spans="1:21" x14ac:dyDescent="0.2">
      <c r="D87" s="179"/>
    </row>
    <row r="88" spans="1:21" x14ac:dyDescent="0.2">
      <c r="D88" s="179"/>
    </row>
  </sheetData>
  <mergeCells count="18">
    <mergeCell ref="A3:H3"/>
    <mergeCell ref="A4:A6"/>
    <mergeCell ref="B4:B6"/>
    <mergeCell ref="C4:C6"/>
    <mergeCell ref="E4:K4"/>
    <mergeCell ref="I5:K5"/>
    <mergeCell ref="Q5:Q6"/>
    <mergeCell ref="L4:P4"/>
    <mergeCell ref="Q4:U4"/>
    <mergeCell ref="R5:U5"/>
    <mergeCell ref="D4:D6"/>
    <mergeCell ref="A86:B86"/>
    <mergeCell ref="L5:L6"/>
    <mergeCell ref="M5:P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8"/>
  <sheetViews>
    <sheetView workbookViewId="0">
      <pane xSplit="2" ySplit="6" topLeftCell="C7" activePane="bottomRight" state="frozen"/>
      <selection pane="topRight" activeCell="G1" sqref="G1"/>
      <selection pane="bottomLeft" activeCell="A7" sqref="A7"/>
      <selection pane="bottomRight" activeCell="K22" sqref="K22"/>
    </sheetView>
  </sheetViews>
  <sheetFormatPr defaultColWidth="17.85546875" defaultRowHeight="14.25" x14ac:dyDescent="0.2"/>
  <cols>
    <col min="1" max="1" width="8.5703125" style="97" customWidth="1"/>
    <col min="2" max="2" width="30.140625" style="98" customWidth="1"/>
    <col min="3" max="3" width="17.85546875" style="144"/>
    <col min="4" max="4" width="17.85546875" style="99"/>
    <col min="5" max="7" width="17.85546875" style="100"/>
    <col min="8" max="11" width="19" style="100" customWidth="1"/>
    <col min="12" max="21" width="17.85546875" style="100"/>
    <col min="22" max="16384" width="17.85546875" style="97"/>
  </cols>
  <sheetData>
    <row r="1" spans="1:21" x14ac:dyDescent="0.2">
      <c r="U1" s="101" t="s">
        <v>163</v>
      </c>
    </row>
    <row r="3" spans="1:21" ht="15" x14ac:dyDescent="0.25">
      <c r="B3" s="145" t="s">
        <v>178</v>
      </c>
      <c r="C3" s="145"/>
      <c r="D3" s="145"/>
      <c r="E3" s="145"/>
      <c r="F3" s="145"/>
      <c r="G3" s="145"/>
      <c r="H3" s="145"/>
      <c r="I3" s="145"/>
      <c r="J3" s="145"/>
      <c r="K3" s="145"/>
    </row>
    <row r="4" spans="1:21" ht="59.25" customHeight="1" x14ac:dyDescent="0.2">
      <c r="A4" s="242" t="s">
        <v>0</v>
      </c>
      <c r="B4" s="314" t="s">
        <v>1</v>
      </c>
      <c r="C4" s="315" t="s">
        <v>90</v>
      </c>
      <c r="D4" s="239" t="s">
        <v>118</v>
      </c>
      <c r="E4" s="306" t="s">
        <v>113</v>
      </c>
      <c r="F4" s="307"/>
      <c r="G4" s="307"/>
      <c r="H4" s="307"/>
      <c r="I4" s="307"/>
      <c r="J4" s="307"/>
      <c r="K4" s="308"/>
      <c r="L4" s="238" t="s">
        <v>119</v>
      </c>
      <c r="M4" s="238"/>
      <c r="N4" s="238"/>
      <c r="O4" s="238"/>
      <c r="P4" s="238"/>
      <c r="Q4" s="301" t="s">
        <v>120</v>
      </c>
      <c r="R4" s="302"/>
      <c r="S4" s="302"/>
      <c r="T4" s="302"/>
      <c r="U4" s="303"/>
    </row>
    <row r="5" spans="1:21" s="106" customFormat="1" ht="15" customHeight="1" x14ac:dyDescent="0.2">
      <c r="A5" s="242"/>
      <c r="B5" s="314"/>
      <c r="C5" s="315"/>
      <c r="D5" s="239"/>
      <c r="E5" s="311" t="s">
        <v>81</v>
      </c>
      <c r="F5" s="311" t="s">
        <v>82</v>
      </c>
      <c r="G5" s="311" t="s">
        <v>83</v>
      </c>
      <c r="H5" s="311" t="s">
        <v>84</v>
      </c>
      <c r="I5" s="313" t="s">
        <v>191</v>
      </c>
      <c r="J5" s="313"/>
      <c r="K5" s="313"/>
      <c r="L5" s="304" t="s">
        <v>118</v>
      </c>
      <c r="M5" s="306" t="s">
        <v>80</v>
      </c>
      <c r="N5" s="307"/>
      <c r="O5" s="307"/>
      <c r="P5" s="308"/>
      <c r="Q5" s="309" t="s">
        <v>118</v>
      </c>
      <c r="R5" s="306" t="s">
        <v>80</v>
      </c>
      <c r="S5" s="307"/>
      <c r="T5" s="307"/>
      <c r="U5" s="308"/>
    </row>
    <row r="6" spans="1:21" s="108" customFormat="1" ht="81.75" customHeight="1" x14ac:dyDescent="0.2">
      <c r="A6" s="242"/>
      <c r="B6" s="314"/>
      <c r="C6" s="315"/>
      <c r="D6" s="239"/>
      <c r="E6" s="312"/>
      <c r="F6" s="312"/>
      <c r="G6" s="312"/>
      <c r="H6" s="312"/>
      <c r="I6" s="220" t="s">
        <v>193</v>
      </c>
      <c r="J6" s="220" t="s">
        <v>194</v>
      </c>
      <c r="K6" s="220" t="s">
        <v>195</v>
      </c>
      <c r="L6" s="305"/>
      <c r="M6" s="107" t="s">
        <v>81</v>
      </c>
      <c r="N6" s="107" t="s">
        <v>82</v>
      </c>
      <c r="O6" s="107" t="s">
        <v>83</v>
      </c>
      <c r="P6" s="107" t="s">
        <v>84</v>
      </c>
      <c r="Q6" s="310"/>
      <c r="R6" s="107" t="s">
        <v>81</v>
      </c>
      <c r="S6" s="107" t="s">
        <v>82</v>
      </c>
      <c r="T6" s="107" t="s">
        <v>83</v>
      </c>
      <c r="U6" s="107" t="s">
        <v>84</v>
      </c>
    </row>
    <row r="7" spans="1:21" x14ac:dyDescent="0.2">
      <c r="A7" s="109">
        <v>1</v>
      </c>
      <c r="B7" s="146" t="s">
        <v>2</v>
      </c>
      <c r="C7" s="147">
        <v>8704</v>
      </c>
      <c r="D7" s="111">
        <v>19295166.449999996</v>
      </c>
      <c r="E7" s="111">
        <v>4823791.6100000003</v>
      </c>
      <c r="F7" s="111">
        <v>4823791.6100000003</v>
      </c>
      <c r="G7" s="111">
        <v>4823791.6100000003</v>
      </c>
      <c r="H7" s="111">
        <v>4823791.6199999964</v>
      </c>
      <c r="I7" s="111">
        <v>1607930.54</v>
      </c>
      <c r="J7" s="111">
        <v>1607930.54</v>
      </c>
      <c r="K7" s="111">
        <v>1607930.5399999963</v>
      </c>
      <c r="L7" s="112">
        <v>510612.34</v>
      </c>
      <c r="M7" s="112">
        <v>127653.09</v>
      </c>
      <c r="N7" s="112">
        <v>127653.09</v>
      </c>
      <c r="O7" s="112">
        <v>127653.09</v>
      </c>
      <c r="P7" s="112">
        <v>127653.07</v>
      </c>
      <c r="Q7" s="112">
        <v>18784554.109999999</v>
      </c>
      <c r="R7" s="112">
        <v>4696138.5200000005</v>
      </c>
      <c r="S7" s="112">
        <v>4696138.5200000005</v>
      </c>
      <c r="T7" s="112">
        <v>4696138.5200000005</v>
      </c>
      <c r="U7" s="112">
        <v>4696138.5499999961</v>
      </c>
    </row>
    <row r="8" spans="1:21" x14ac:dyDescent="0.2">
      <c r="A8" s="109">
        <v>2</v>
      </c>
      <c r="B8" s="146" t="s">
        <v>3</v>
      </c>
      <c r="C8" s="147">
        <v>15368</v>
      </c>
      <c r="D8" s="111">
        <v>42533919.459999993</v>
      </c>
      <c r="E8" s="111">
        <v>10633479.869999999</v>
      </c>
      <c r="F8" s="111">
        <v>10633479.869999999</v>
      </c>
      <c r="G8" s="111">
        <v>10633479.869999999</v>
      </c>
      <c r="H8" s="111">
        <v>10633479.85</v>
      </c>
      <c r="I8" s="111">
        <v>3544493.28</v>
      </c>
      <c r="J8" s="111">
        <v>3544493.29</v>
      </c>
      <c r="K8" s="111">
        <v>3544493.2800000003</v>
      </c>
      <c r="L8" s="112">
        <v>3094728.05</v>
      </c>
      <c r="M8" s="112">
        <v>773682.01</v>
      </c>
      <c r="N8" s="112">
        <v>773682.01</v>
      </c>
      <c r="O8" s="112">
        <v>773682.01</v>
      </c>
      <c r="P8" s="112">
        <v>773682.02</v>
      </c>
      <c r="Q8" s="112">
        <v>39439191.409999996</v>
      </c>
      <c r="R8" s="112">
        <v>9859797.8599999994</v>
      </c>
      <c r="S8" s="112">
        <v>9859797.8599999994</v>
      </c>
      <c r="T8" s="112">
        <v>9859797.8599999994</v>
      </c>
      <c r="U8" s="112">
        <v>9859797.8300000001</v>
      </c>
    </row>
    <row r="9" spans="1:21" x14ac:dyDescent="0.2">
      <c r="A9" s="109">
        <v>3</v>
      </c>
      <c r="B9" s="146" t="s">
        <v>4</v>
      </c>
      <c r="C9" s="147">
        <v>17990</v>
      </c>
      <c r="D9" s="111">
        <v>35050997.809999995</v>
      </c>
      <c r="E9" s="111">
        <v>8762749.4499999993</v>
      </c>
      <c r="F9" s="111">
        <v>8762749.4499999993</v>
      </c>
      <c r="G9" s="111">
        <v>8762749.4499999993</v>
      </c>
      <c r="H9" s="111">
        <v>8762749.4599999972</v>
      </c>
      <c r="I9" s="111">
        <v>2920916.49</v>
      </c>
      <c r="J9" s="111">
        <v>2920916.49</v>
      </c>
      <c r="K9" s="111">
        <v>2920916.4799999967</v>
      </c>
      <c r="L9" s="112">
        <v>34104914.270000003</v>
      </c>
      <c r="M9" s="112">
        <v>8526228.5700000003</v>
      </c>
      <c r="N9" s="112">
        <v>8526228.5700000003</v>
      </c>
      <c r="O9" s="112">
        <v>8526228.5700000003</v>
      </c>
      <c r="P9" s="112">
        <v>8526228.5600000024</v>
      </c>
      <c r="Q9" s="112">
        <v>946083.53999999166</v>
      </c>
      <c r="R9" s="112">
        <v>236520.87999999896</v>
      </c>
      <c r="S9" s="112">
        <v>236520.87999999896</v>
      </c>
      <c r="T9" s="112">
        <v>236520.87999999896</v>
      </c>
      <c r="U9" s="112">
        <v>236520.89999999478</v>
      </c>
    </row>
    <row r="10" spans="1:21" x14ac:dyDescent="0.2">
      <c r="A10" s="109">
        <v>4</v>
      </c>
      <c r="B10" s="146" t="s">
        <v>5</v>
      </c>
      <c r="C10" s="147">
        <v>13104</v>
      </c>
      <c r="D10" s="111">
        <v>33982728.75</v>
      </c>
      <c r="E10" s="111">
        <v>8495682.1899999995</v>
      </c>
      <c r="F10" s="111">
        <v>8495682.1899999995</v>
      </c>
      <c r="G10" s="111">
        <v>8495682.1899999995</v>
      </c>
      <c r="H10" s="111">
        <v>8495682.1800000053</v>
      </c>
      <c r="I10" s="111">
        <v>2831894.06</v>
      </c>
      <c r="J10" s="111">
        <v>2831894.06</v>
      </c>
      <c r="K10" s="111">
        <v>2831894.0600000047</v>
      </c>
      <c r="L10" s="112">
        <v>3764124.07</v>
      </c>
      <c r="M10" s="112">
        <v>941031.02</v>
      </c>
      <c r="N10" s="112">
        <v>941031.02</v>
      </c>
      <c r="O10" s="112">
        <v>941031.02</v>
      </c>
      <c r="P10" s="112">
        <v>941031.00999999978</v>
      </c>
      <c r="Q10" s="112">
        <v>30218604.680000003</v>
      </c>
      <c r="R10" s="112">
        <v>7554651.1699999999</v>
      </c>
      <c r="S10" s="112">
        <v>7554651.1699999999</v>
      </c>
      <c r="T10" s="112">
        <v>7554651.1699999999</v>
      </c>
      <c r="U10" s="112">
        <v>7554651.1700000055</v>
      </c>
    </row>
    <row r="11" spans="1:21" x14ac:dyDescent="0.2">
      <c r="A11" s="109">
        <v>5</v>
      </c>
      <c r="B11" s="146" t="s">
        <v>6</v>
      </c>
      <c r="C11" s="147">
        <v>26017</v>
      </c>
      <c r="D11" s="111">
        <v>47641425.430000015</v>
      </c>
      <c r="E11" s="111">
        <v>11910356.359999999</v>
      </c>
      <c r="F11" s="111">
        <v>11910356.359999999</v>
      </c>
      <c r="G11" s="111">
        <v>11910356.359999999</v>
      </c>
      <c r="H11" s="111">
        <v>11910356.350000016</v>
      </c>
      <c r="I11" s="111">
        <v>3970118.78</v>
      </c>
      <c r="J11" s="111">
        <v>3970118.79</v>
      </c>
      <c r="K11" s="111">
        <v>3970118.780000017</v>
      </c>
      <c r="L11" s="112">
        <v>7776108.8799999999</v>
      </c>
      <c r="M11" s="112">
        <v>1944027.22</v>
      </c>
      <c r="N11" s="112">
        <v>1944027.22</v>
      </c>
      <c r="O11" s="112">
        <v>1944027.22</v>
      </c>
      <c r="P11" s="112">
        <v>1944027.2200000004</v>
      </c>
      <c r="Q11" s="112">
        <v>39865316.550000012</v>
      </c>
      <c r="R11" s="112">
        <v>9966329.1399999987</v>
      </c>
      <c r="S11" s="112">
        <v>9966329.1399999987</v>
      </c>
      <c r="T11" s="112">
        <v>9966329.1399999987</v>
      </c>
      <c r="U11" s="112">
        <v>9966329.1300000157</v>
      </c>
    </row>
    <row r="12" spans="1:21" ht="28.5" x14ac:dyDescent="0.2">
      <c r="A12" s="109">
        <v>6</v>
      </c>
      <c r="B12" s="146" t="s">
        <v>7</v>
      </c>
      <c r="C12" s="147">
        <v>8626</v>
      </c>
      <c r="D12" s="111">
        <v>13983324.500000002</v>
      </c>
      <c r="E12" s="111">
        <v>3495831.13</v>
      </c>
      <c r="F12" s="111">
        <v>3495831.13</v>
      </c>
      <c r="G12" s="111">
        <v>3495831.13</v>
      </c>
      <c r="H12" s="111">
        <v>3495831.1100000013</v>
      </c>
      <c r="I12" s="111">
        <v>1165277.04</v>
      </c>
      <c r="J12" s="111">
        <v>1165277.04</v>
      </c>
      <c r="K12" s="111">
        <v>1165277.0300000012</v>
      </c>
      <c r="L12" s="112">
        <v>326760.40999999997</v>
      </c>
      <c r="M12" s="112">
        <v>81690.100000000006</v>
      </c>
      <c r="N12" s="112">
        <v>81690.100000000006</v>
      </c>
      <c r="O12" s="112">
        <v>81690.100000000006</v>
      </c>
      <c r="P12" s="112">
        <v>81690.109999999957</v>
      </c>
      <c r="Q12" s="112">
        <v>13656564.090000002</v>
      </c>
      <c r="R12" s="112">
        <v>3414141.03</v>
      </c>
      <c r="S12" s="112">
        <v>3414141.03</v>
      </c>
      <c r="T12" s="112">
        <v>3414141.03</v>
      </c>
      <c r="U12" s="112">
        <v>3414141.0000000014</v>
      </c>
    </row>
    <row r="13" spans="1:21" ht="28.5" x14ac:dyDescent="0.2">
      <c r="A13" s="109">
        <v>7</v>
      </c>
      <c r="B13" s="146" t="s">
        <v>8</v>
      </c>
      <c r="C13" s="147">
        <v>27228</v>
      </c>
      <c r="D13" s="111">
        <v>57399905.590000004</v>
      </c>
      <c r="E13" s="111">
        <v>14349976.4</v>
      </c>
      <c r="F13" s="111">
        <v>14349976.4</v>
      </c>
      <c r="G13" s="111">
        <v>14349976.4</v>
      </c>
      <c r="H13" s="111">
        <v>14349976.390000006</v>
      </c>
      <c r="I13" s="111">
        <v>4783325.46</v>
      </c>
      <c r="J13" s="111">
        <v>4783325.47</v>
      </c>
      <c r="K13" s="111">
        <v>4783325.4600000074</v>
      </c>
      <c r="L13" s="112">
        <v>21553993.359999999</v>
      </c>
      <c r="M13" s="112">
        <v>5388498.3399999999</v>
      </c>
      <c r="N13" s="112">
        <v>5388498.3399999999</v>
      </c>
      <c r="O13" s="112">
        <v>5388498.3399999999</v>
      </c>
      <c r="P13" s="112">
        <v>5388498.3399999999</v>
      </c>
      <c r="Q13" s="112">
        <v>35845912.230000004</v>
      </c>
      <c r="R13" s="112">
        <v>8961478.0600000005</v>
      </c>
      <c r="S13" s="112">
        <v>8961478.0600000005</v>
      </c>
      <c r="T13" s="112">
        <v>8961478.0600000005</v>
      </c>
      <c r="U13" s="112">
        <v>8961478.0500000063</v>
      </c>
    </row>
    <row r="14" spans="1:21" x14ac:dyDescent="0.2">
      <c r="A14" s="109">
        <v>8</v>
      </c>
      <c r="B14" s="146" t="s">
        <v>9</v>
      </c>
      <c r="C14" s="147">
        <v>20714</v>
      </c>
      <c r="D14" s="111">
        <v>42105262.670000002</v>
      </c>
      <c r="E14" s="111">
        <v>10526315.67</v>
      </c>
      <c r="F14" s="111">
        <v>10526315.67</v>
      </c>
      <c r="G14" s="111">
        <v>10526315.67</v>
      </c>
      <c r="H14" s="111">
        <v>10526315.659999998</v>
      </c>
      <c r="I14" s="111">
        <v>3508771.89</v>
      </c>
      <c r="J14" s="111">
        <v>3508771.89</v>
      </c>
      <c r="K14" s="111">
        <v>3508771.8799999976</v>
      </c>
      <c r="L14" s="112">
        <v>2123217.58</v>
      </c>
      <c r="M14" s="112">
        <v>530804.39</v>
      </c>
      <c r="N14" s="112">
        <v>530804.39</v>
      </c>
      <c r="O14" s="112">
        <v>530804.39</v>
      </c>
      <c r="P14" s="112">
        <v>530804.4099999998</v>
      </c>
      <c r="Q14" s="112">
        <v>39982045.089999996</v>
      </c>
      <c r="R14" s="112">
        <v>9995511.2799999993</v>
      </c>
      <c r="S14" s="112">
        <v>9995511.2799999993</v>
      </c>
      <c r="T14" s="112">
        <v>9995511.2799999993</v>
      </c>
      <c r="U14" s="112">
        <v>9995511.2499999981</v>
      </c>
    </row>
    <row r="15" spans="1:21" x14ac:dyDescent="0.2">
      <c r="A15" s="109">
        <v>9</v>
      </c>
      <c r="B15" s="146" t="s">
        <v>10</v>
      </c>
      <c r="C15" s="147">
        <v>47980</v>
      </c>
      <c r="D15" s="111">
        <v>80704091.760000005</v>
      </c>
      <c r="E15" s="111">
        <v>20176022.940000001</v>
      </c>
      <c r="F15" s="111">
        <v>20176022.940000001</v>
      </c>
      <c r="G15" s="111">
        <v>20176022.940000001</v>
      </c>
      <c r="H15" s="111">
        <v>20176022.940000009</v>
      </c>
      <c r="I15" s="111">
        <v>6725340.9800000004</v>
      </c>
      <c r="J15" s="111">
        <v>6725340.9800000004</v>
      </c>
      <c r="K15" s="111">
        <v>6725340.9800000079</v>
      </c>
      <c r="L15" s="112">
        <v>72417046.75</v>
      </c>
      <c r="M15" s="112">
        <v>18104261.690000001</v>
      </c>
      <c r="N15" s="112">
        <v>18104261.690000001</v>
      </c>
      <c r="O15" s="112">
        <v>18104261.690000001</v>
      </c>
      <c r="P15" s="112">
        <v>18104261.680000003</v>
      </c>
      <c r="Q15" s="112">
        <v>8287045.0100000054</v>
      </c>
      <c r="R15" s="112">
        <v>2071761.25</v>
      </c>
      <c r="S15" s="112">
        <v>2071761.25</v>
      </c>
      <c r="T15" s="112">
        <v>2071761.25</v>
      </c>
      <c r="U15" s="112">
        <v>2071761.2600000054</v>
      </c>
    </row>
    <row r="16" spans="1:21" ht="28.5" x14ac:dyDescent="0.2">
      <c r="A16" s="109">
        <v>10</v>
      </c>
      <c r="B16" s="146" t="s">
        <v>67</v>
      </c>
      <c r="C16" s="147">
        <v>29641</v>
      </c>
      <c r="D16" s="111">
        <v>67984956.5</v>
      </c>
      <c r="E16" s="111">
        <v>16996239.129999999</v>
      </c>
      <c r="F16" s="111">
        <v>16996239.129999999</v>
      </c>
      <c r="G16" s="111">
        <v>16996239.129999999</v>
      </c>
      <c r="H16" s="111">
        <v>16996239.110000011</v>
      </c>
      <c r="I16" s="111">
        <v>5665413.04</v>
      </c>
      <c r="J16" s="111">
        <v>5665413.04</v>
      </c>
      <c r="K16" s="111">
        <v>5665413.0300000114</v>
      </c>
      <c r="L16" s="112">
        <v>5891480.5700000003</v>
      </c>
      <c r="M16" s="112">
        <v>1472870.14</v>
      </c>
      <c r="N16" s="112">
        <v>1472870.14</v>
      </c>
      <c r="O16" s="112">
        <v>1472870.14</v>
      </c>
      <c r="P16" s="112">
        <v>1472870.1500000011</v>
      </c>
      <c r="Q16" s="112">
        <v>62093475.930000007</v>
      </c>
      <c r="R16" s="112">
        <v>15523368.989999998</v>
      </c>
      <c r="S16" s="112">
        <v>15523368.989999998</v>
      </c>
      <c r="T16" s="112">
        <v>15523368.989999998</v>
      </c>
      <c r="U16" s="112">
        <v>15523368.96000001</v>
      </c>
    </row>
    <row r="17" spans="1:21" x14ac:dyDescent="0.2">
      <c r="A17" s="109">
        <v>11</v>
      </c>
      <c r="B17" s="146" t="s">
        <v>11</v>
      </c>
      <c r="C17" s="147">
        <v>14496</v>
      </c>
      <c r="D17" s="111">
        <v>29256428.460000005</v>
      </c>
      <c r="E17" s="111">
        <v>7314107.1200000001</v>
      </c>
      <c r="F17" s="111">
        <v>7314107.1200000001</v>
      </c>
      <c r="G17" s="111">
        <v>7314107.1200000001</v>
      </c>
      <c r="H17" s="111">
        <v>7314107.1000000024</v>
      </c>
      <c r="I17" s="111">
        <v>2438035.7000000002</v>
      </c>
      <c r="J17" s="111">
        <v>2438035.7000000002</v>
      </c>
      <c r="K17" s="111">
        <v>2438035.700000002</v>
      </c>
      <c r="L17" s="112">
        <v>27951908.350000001</v>
      </c>
      <c r="M17" s="112">
        <v>6987977.0899999999</v>
      </c>
      <c r="N17" s="112">
        <v>6987977.0899999999</v>
      </c>
      <c r="O17" s="112">
        <v>6987977.0899999999</v>
      </c>
      <c r="P17" s="112">
        <v>6987977.0800000019</v>
      </c>
      <c r="Q17" s="112">
        <v>1304520.1100000013</v>
      </c>
      <c r="R17" s="112">
        <v>326130.03000000026</v>
      </c>
      <c r="S17" s="112">
        <v>326130.03000000026</v>
      </c>
      <c r="T17" s="112">
        <v>326130.03000000026</v>
      </c>
      <c r="U17" s="112">
        <v>326130.02000000048</v>
      </c>
    </row>
    <row r="18" spans="1:21" x14ac:dyDescent="0.2">
      <c r="A18" s="109">
        <v>12</v>
      </c>
      <c r="B18" s="146" t="s">
        <v>12</v>
      </c>
      <c r="C18" s="147">
        <v>16190</v>
      </c>
      <c r="D18" s="111">
        <v>40571994.420000009</v>
      </c>
      <c r="E18" s="111">
        <v>10142998.609999999</v>
      </c>
      <c r="F18" s="111">
        <v>10142998.609999999</v>
      </c>
      <c r="G18" s="111">
        <v>10142998.609999999</v>
      </c>
      <c r="H18" s="111">
        <v>10142998.590000011</v>
      </c>
      <c r="I18" s="111">
        <v>3380999.53</v>
      </c>
      <c r="J18" s="111">
        <v>3380999.53</v>
      </c>
      <c r="K18" s="111">
        <v>3380999.5300000119</v>
      </c>
      <c r="L18" s="112">
        <v>13803678.810000001</v>
      </c>
      <c r="M18" s="112">
        <v>3450919.7</v>
      </c>
      <c r="N18" s="112">
        <v>3450919.7</v>
      </c>
      <c r="O18" s="112">
        <v>3450919.7</v>
      </c>
      <c r="P18" s="112">
        <v>3450919.709999999</v>
      </c>
      <c r="Q18" s="112">
        <v>26768315.610000007</v>
      </c>
      <c r="R18" s="112">
        <v>6692078.9099999992</v>
      </c>
      <c r="S18" s="112">
        <v>6692078.9099999992</v>
      </c>
      <c r="T18" s="112">
        <v>6692078.9099999992</v>
      </c>
      <c r="U18" s="112">
        <v>6692078.880000012</v>
      </c>
    </row>
    <row r="19" spans="1:21" x14ac:dyDescent="0.2">
      <c r="A19" s="109">
        <v>13</v>
      </c>
      <c r="B19" s="146" t="s">
        <v>13</v>
      </c>
      <c r="C19" s="147">
        <v>15669</v>
      </c>
      <c r="D19" s="111">
        <v>46884843.229999989</v>
      </c>
      <c r="E19" s="111">
        <v>11721210.810000001</v>
      </c>
      <c r="F19" s="111">
        <v>11721210.810000001</v>
      </c>
      <c r="G19" s="111">
        <v>11721210.810000001</v>
      </c>
      <c r="H19" s="111">
        <v>11721210.799999984</v>
      </c>
      <c r="I19" s="111">
        <v>3907070.27</v>
      </c>
      <c r="J19" s="111">
        <v>3907070.26</v>
      </c>
      <c r="K19" s="111">
        <v>3907070.2699999847</v>
      </c>
      <c r="L19" s="112">
        <v>2358733.73</v>
      </c>
      <c r="M19" s="112">
        <v>589683.43000000005</v>
      </c>
      <c r="N19" s="112">
        <v>589683.43000000005</v>
      </c>
      <c r="O19" s="112">
        <v>589683.43000000005</v>
      </c>
      <c r="P19" s="112">
        <v>589683.43999999959</v>
      </c>
      <c r="Q19" s="112">
        <v>44526109.499999985</v>
      </c>
      <c r="R19" s="112">
        <v>11131527.380000001</v>
      </c>
      <c r="S19" s="112">
        <v>11131527.380000001</v>
      </c>
      <c r="T19" s="112">
        <v>11131527.380000001</v>
      </c>
      <c r="U19" s="112">
        <v>11131527.359999985</v>
      </c>
    </row>
    <row r="20" spans="1:21" x14ac:dyDescent="0.2">
      <c r="A20" s="109">
        <v>14</v>
      </c>
      <c r="B20" s="146" t="s">
        <v>14</v>
      </c>
      <c r="C20" s="147">
        <v>11285</v>
      </c>
      <c r="D20" s="111">
        <v>26846349.510000002</v>
      </c>
      <c r="E20" s="111">
        <v>6711587.3799999999</v>
      </c>
      <c r="F20" s="111">
        <v>6711587.3799999999</v>
      </c>
      <c r="G20" s="111">
        <v>6711587.3799999999</v>
      </c>
      <c r="H20" s="111">
        <v>6711587.3700000038</v>
      </c>
      <c r="I20" s="111">
        <v>2237195.79</v>
      </c>
      <c r="J20" s="111">
        <v>2237195.79</v>
      </c>
      <c r="K20" s="111">
        <v>2237195.7900000038</v>
      </c>
      <c r="L20" s="112">
        <v>359857.42</v>
      </c>
      <c r="M20" s="112">
        <v>89964.36</v>
      </c>
      <c r="N20" s="112">
        <v>89964.36</v>
      </c>
      <c r="O20" s="112">
        <v>89964.36</v>
      </c>
      <c r="P20" s="112">
        <v>89964.340000000011</v>
      </c>
      <c r="Q20" s="112">
        <v>26486492.090000004</v>
      </c>
      <c r="R20" s="112">
        <v>6621623.0199999996</v>
      </c>
      <c r="S20" s="112">
        <v>6621623.0199999996</v>
      </c>
      <c r="T20" s="112">
        <v>6621623.0199999996</v>
      </c>
      <c r="U20" s="112">
        <v>6621623.030000004</v>
      </c>
    </row>
    <row r="21" spans="1:21" x14ac:dyDescent="0.2">
      <c r="A21" s="109">
        <v>15</v>
      </c>
      <c r="B21" s="146" t="s">
        <v>15</v>
      </c>
      <c r="C21" s="147">
        <v>18272</v>
      </c>
      <c r="D21" s="111">
        <v>27432080.450000003</v>
      </c>
      <c r="E21" s="111">
        <v>6858020.1100000003</v>
      </c>
      <c r="F21" s="111">
        <v>6858020.1100000003</v>
      </c>
      <c r="G21" s="111">
        <v>6858020.1100000003</v>
      </c>
      <c r="H21" s="111">
        <v>6858020.1200000038</v>
      </c>
      <c r="I21" s="111">
        <v>2286006.71</v>
      </c>
      <c r="J21" s="111">
        <v>2286006.71</v>
      </c>
      <c r="K21" s="111">
        <v>2286006.7000000039</v>
      </c>
      <c r="L21" s="112">
        <v>25266266.52</v>
      </c>
      <c r="M21" s="112">
        <v>6316566.6299999999</v>
      </c>
      <c r="N21" s="112">
        <v>6316566.6299999999</v>
      </c>
      <c r="O21" s="112">
        <v>6316566.6299999999</v>
      </c>
      <c r="P21" s="112">
        <v>6316566.6300000018</v>
      </c>
      <c r="Q21" s="112">
        <v>2165813.9300000034</v>
      </c>
      <c r="R21" s="112">
        <v>541453.48000000045</v>
      </c>
      <c r="S21" s="112">
        <v>541453.48000000045</v>
      </c>
      <c r="T21" s="112">
        <v>541453.48000000045</v>
      </c>
      <c r="U21" s="112">
        <v>541453.49000000209</v>
      </c>
    </row>
    <row r="22" spans="1:21" x14ac:dyDescent="0.2">
      <c r="A22" s="109">
        <v>16</v>
      </c>
      <c r="B22" s="146" t="s">
        <v>16</v>
      </c>
      <c r="C22" s="147">
        <v>10936</v>
      </c>
      <c r="D22" s="111">
        <v>18536624.609999999</v>
      </c>
      <c r="E22" s="111">
        <v>4634156.1500000004</v>
      </c>
      <c r="F22" s="111">
        <v>4634156.1500000004</v>
      </c>
      <c r="G22" s="111">
        <v>4634156.1500000004</v>
      </c>
      <c r="H22" s="111">
        <v>4634156.1599999983</v>
      </c>
      <c r="I22" s="111">
        <v>1544718.72</v>
      </c>
      <c r="J22" s="111">
        <v>1544718.72</v>
      </c>
      <c r="K22" s="111">
        <v>1544718.7199999986</v>
      </c>
      <c r="L22" s="112">
        <v>1465269.34</v>
      </c>
      <c r="M22" s="112">
        <v>366317.33</v>
      </c>
      <c r="N22" s="112">
        <v>366317.33</v>
      </c>
      <c r="O22" s="112">
        <v>366317.33</v>
      </c>
      <c r="P22" s="112">
        <v>366317.34999999992</v>
      </c>
      <c r="Q22" s="112">
        <v>17071355.27</v>
      </c>
      <c r="R22" s="112">
        <v>4267838.82</v>
      </c>
      <c r="S22" s="112">
        <v>4267838.82</v>
      </c>
      <c r="T22" s="112">
        <v>4267838.82</v>
      </c>
      <c r="U22" s="112">
        <v>4267838.8099999987</v>
      </c>
    </row>
    <row r="23" spans="1:21" x14ac:dyDescent="0.2">
      <c r="A23" s="109">
        <v>17</v>
      </c>
      <c r="B23" s="146" t="s">
        <v>17</v>
      </c>
      <c r="C23" s="147">
        <v>9862</v>
      </c>
      <c r="D23" s="111">
        <v>27436681.270000003</v>
      </c>
      <c r="E23" s="111">
        <v>6859170.3200000003</v>
      </c>
      <c r="F23" s="111">
        <v>6859170.3200000003</v>
      </c>
      <c r="G23" s="111">
        <v>6859170.3200000003</v>
      </c>
      <c r="H23" s="111">
        <v>6859170.3100000024</v>
      </c>
      <c r="I23" s="111">
        <v>2286390.1</v>
      </c>
      <c r="J23" s="111">
        <v>2286390.11</v>
      </c>
      <c r="K23" s="111">
        <v>2286390.1000000029</v>
      </c>
      <c r="L23" s="112">
        <v>265295.42</v>
      </c>
      <c r="M23" s="112">
        <v>66323.86</v>
      </c>
      <c r="N23" s="112">
        <v>66323.86</v>
      </c>
      <c r="O23" s="112">
        <v>66323.86</v>
      </c>
      <c r="P23" s="112">
        <v>66323.840000000011</v>
      </c>
      <c r="Q23" s="112">
        <v>27171385.850000001</v>
      </c>
      <c r="R23" s="112">
        <v>6792846.46</v>
      </c>
      <c r="S23" s="112">
        <v>6792846.46</v>
      </c>
      <c r="T23" s="112">
        <v>6792846.46</v>
      </c>
      <c r="U23" s="112">
        <v>6792846.4700000025</v>
      </c>
    </row>
    <row r="24" spans="1:21" x14ac:dyDescent="0.2">
      <c r="A24" s="109">
        <v>18</v>
      </c>
      <c r="B24" s="146" t="s">
        <v>18</v>
      </c>
      <c r="C24" s="147">
        <v>14784</v>
      </c>
      <c r="D24" s="111">
        <v>43615929.729999997</v>
      </c>
      <c r="E24" s="111">
        <v>10903982.43</v>
      </c>
      <c r="F24" s="111">
        <v>10903982.43</v>
      </c>
      <c r="G24" s="111">
        <v>10903982.43</v>
      </c>
      <c r="H24" s="111">
        <v>10903982.439999998</v>
      </c>
      <c r="I24" s="111">
        <v>3634660.81</v>
      </c>
      <c r="J24" s="111">
        <v>3634660.82</v>
      </c>
      <c r="K24" s="111">
        <v>3634660.8099999973</v>
      </c>
      <c r="L24" s="112">
        <v>3601792.16</v>
      </c>
      <c r="M24" s="112">
        <v>900448.04</v>
      </c>
      <c r="N24" s="112">
        <v>900448.04</v>
      </c>
      <c r="O24" s="112">
        <v>900448.04</v>
      </c>
      <c r="P24" s="112">
        <v>900448.04</v>
      </c>
      <c r="Q24" s="112">
        <v>40014137.57</v>
      </c>
      <c r="R24" s="112">
        <v>10003534.390000001</v>
      </c>
      <c r="S24" s="112">
        <v>10003534.390000001</v>
      </c>
      <c r="T24" s="112">
        <v>10003534.390000001</v>
      </c>
      <c r="U24" s="112">
        <v>10003534.399999999</v>
      </c>
    </row>
    <row r="25" spans="1:21" x14ac:dyDescent="0.2">
      <c r="A25" s="109">
        <v>19</v>
      </c>
      <c r="B25" s="146" t="s">
        <v>19</v>
      </c>
      <c r="C25" s="147">
        <v>5657</v>
      </c>
      <c r="D25" s="111">
        <v>11936177.550000001</v>
      </c>
      <c r="E25" s="111">
        <v>2984044.39</v>
      </c>
      <c r="F25" s="111">
        <v>2984044.39</v>
      </c>
      <c r="G25" s="111">
        <v>2984044.39</v>
      </c>
      <c r="H25" s="111">
        <v>2984044.3799999994</v>
      </c>
      <c r="I25" s="111">
        <v>994681.46</v>
      </c>
      <c r="J25" s="111">
        <v>994681.46</v>
      </c>
      <c r="K25" s="111">
        <v>994681.4599999995</v>
      </c>
      <c r="L25" s="112">
        <v>1125392.22</v>
      </c>
      <c r="M25" s="112">
        <v>281348.06</v>
      </c>
      <c r="N25" s="112">
        <v>281348.06</v>
      </c>
      <c r="O25" s="112">
        <v>281348.06</v>
      </c>
      <c r="P25" s="112">
        <v>281348.03999999986</v>
      </c>
      <c r="Q25" s="112">
        <v>10810785.33</v>
      </c>
      <c r="R25" s="112">
        <v>2702696.33</v>
      </c>
      <c r="S25" s="112">
        <v>2702696.33</v>
      </c>
      <c r="T25" s="112">
        <v>2702696.33</v>
      </c>
      <c r="U25" s="112">
        <v>2702696.3399999994</v>
      </c>
    </row>
    <row r="26" spans="1:21" x14ac:dyDescent="0.2">
      <c r="A26" s="109">
        <v>20</v>
      </c>
      <c r="B26" s="146" t="s">
        <v>20</v>
      </c>
      <c r="C26" s="147">
        <v>24490</v>
      </c>
      <c r="D26" s="111">
        <v>65106047.86999999</v>
      </c>
      <c r="E26" s="111">
        <v>16276511.970000001</v>
      </c>
      <c r="F26" s="111">
        <v>16276511.970000001</v>
      </c>
      <c r="G26" s="111">
        <v>16276511.970000001</v>
      </c>
      <c r="H26" s="111">
        <v>16276511.959999992</v>
      </c>
      <c r="I26" s="111">
        <v>5425503.9900000002</v>
      </c>
      <c r="J26" s="111">
        <v>5425503.9900000002</v>
      </c>
      <c r="K26" s="111">
        <v>5425503.9799999911</v>
      </c>
      <c r="L26" s="112">
        <v>26356516.57</v>
      </c>
      <c r="M26" s="112">
        <v>6589129.1399999997</v>
      </c>
      <c r="N26" s="112">
        <v>6589129.1399999997</v>
      </c>
      <c r="O26" s="112">
        <v>6589129.1399999997</v>
      </c>
      <c r="P26" s="112">
        <v>6589129.1499999994</v>
      </c>
      <c r="Q26" s="112">
        <v>38749531.299999997</v>
      </c>
      <c r="R26" s="112">
        <v>9687382.8300000019</v>
      </c>
      <c r="S26" s="112">
        <v>9687382.8300000019</v>
      </c>
      <c r="T26" s="112">
        <v>9687382.8300000019</v>
      </c>
      <c r="U26" s="112">
        <v>9687382.8099999912</v>
      </c>
    </row>
    <row r="27" spans="1:21" x14ac:dyDescent="0.2">
      <c r="A27" s="109">
        <v>21</v>
      </c>
      <c r="B27" s="146" t="s">
        <v>21</v>
      </c>
      <c r="C27" s="147">
        <v>15523</v>
      </c>
      <c r="D27" s="111">
        <v>42314811.710000008</v>
      </c>
      <c r="E27" s="111">
        <v>10578702.93</v>
      </c>
      <c r="F27" s="111">
        <v>10578702.93</v>
      </c>
      <c r="G27" s="111">
        <v>10578702.93</v>
      </c>
      <c r="H27" s="111">
        <v>10578702.920000009</v>
      </c>
      <c r="I27" s="111">
        <v>3526234.31</v>
      </c>
      <c r="J27" s="111">
        <v>3526234.31</v>
      </c>
      <c r="K27" s="111">
        <v>3526234.3000000087</v>
      </c>
      <c r="L27" s="112">
        <v>3660902.9</v>
      </c>
      <c r="M27" s="112">
        <v>915225.72</v>
      </c>
      <c r="N27" s="112">
        <v>915225.72</v>
      </c>
      <c r="O27" s="112">
        <v>915225.72</v>
      </c>
      <c r="P27" s="112">
        <v>915225.73999999976</v>
      </c>
      <c r="Q27" s="112">
        <v>38653908.810000002</v>
      </c>
      <c r="R27" s="112">
        <v>9663477.209999999</v>
      </c>
      <c r="S27" s="112">
        <v>9663477.209999999</v>
      </c>
      <c r="T27" s="112">
        <v>9663477.209999999</v>
      </c>
      <c r="U27" s="112">
        <v>9663477.180000009</v>
      </c>
    </row>
    <row r="28" spans="1:21" x14ac:dyDescent="0.2">
      <c r="A28" s="109">
        <v>22</v>
      </c>
      <c r="B28" s="146" t="s">
        <v>22</v>
      </c>
      <c r="C28" s="147">
        <v>25931</v>
      </c>
      <c r="D28" s="111">
        <v>52867660.110000007</v>
      </c>
      <c r="E28" s="111">
        <v>13216915.029999999</v>
      </c>
      <c r="F28" s="111">
        <v>13216915.029999999</v>
      </c>
      <c r="G28" s="111">
        <v>13216915.029999999</v>
      </c>
      <c r="H28" s="111">
        <v>13216915.020000005</v>
      </c>
      <c r="I28" s="111">
        <v>4405638.34</v>
      </c>
      <c r="J28" s="111">
        <v>4405638.34</v>
      </c>
      <c r="K28" s="111">
        <v>4405638.3400000054</v>
      </c>
      <c r="L28" s="112">
        <v>9455800.4199999999</v>
      </c>
      <c r="M28" s="112">
        <v>2363950.11</v>
      </c>
      <c r="N28" s="112">
        <v>2363950.11</v>
      </c>
      <c r="O28" s="112">
        <v>2363950.11</v>
      </c>
      <c r="P28" s="112">
        <v>2363950.0900000012</v>
      </c>
      <c r="Q28" s="112">
        <v>43411859.689999998</v>
      </c>
      <c r="R28" s="112">
        <v>10852964.92</v>
      </c>
      <c r="S28" s="112">
        <v>10852964.92</v>
      </c>
      <c r="T28" s="112">
        <v>10852964.92</v>
      </c>
      <c r="U28" s="112">
        <v>10852964.930000003</v>
      </c>
    </row>
    <row r="29" spans="1:21" x14ac:dyDescent="0.2">
      <c r="A29" s="109">
        <v>23</v>
      </c>
      <c r="B29" s="146" t="s">
        <v>23</v>
      </c>
      <c r="C29" s="147">
        <v>18858</v>
      </c>
      <c r="D29" s="111">
        <v>36127804.730000004</v>
      </c>
      <c r="E29" s="111">
        <v>9031951.1799999997</v>
      </c>
      <c r="F29" s="111">
        <v>9031951.1799999997</v>
      </c>
      <c r="G29" s="111">
        <v>9031951.1799999997</v>
      </c>
      <c r="H29" s="111">
        <v>9031951.1900000051</v>
      </c>
      <c r="I29" s="111">
        <v>3010650.4</v>
      </c>
      <c r="J29" s="111">
        <v>3010650.4</v>
      </c>
      <c r="K29" s="111">
        <v>3010650.3900000048</v>
      </c>
      <c r="L29" s="112">
        <v>2522659.4500000002</v>
      </c>
      <c r="M29" s="112">
        <v>630664.86</v>
      </c>
      <c r="N29" s="112">
        <v>630664.86</v>
      </c>
      <c r="O29" s="112">
        <v>630664.86</v>
      </c>
      <c r="P29" s="112">
        <v>630664.87000000046</v>
      </c>
      <c r="Q29" s="112">
        <v>33605145.280000001</v>
      </c>
      <c r="R29" s="112">
        <v>8401286.3200000003</v>
      </c>
      <c r="S29" s="112">
        <v>8401286.3200000003</v>
      </c>
      <c r="T29" s="112">
        <v>8401286.3200000003</v>
      </c>
      <c r="U29" s="112">
        <v>8401286.320000004</v>
      </c>
    </row>
    <row r="30" spans="1:21" x14ac:dyDescent="0.2">
      <c r="A30" s="109">
        <v>24</v>
      </c>
      <c r="B30" s="146" t="s">
        <v>24</v>
      </c>
      <c r="C30" s="147">
        <v>18527</v>
      </c>
      <c r="D30" s="111">
        <v>37450155</v>
      </c>
      <c r="E30" s="111">
        <v>9362538.75</v>
      </c>
      <c r="F30" s="111">
        <v>9362538.75</v>
      </c>
      <c r="G30" s="111">
        <v>9362538.75</v>
      </c>
      <c r="H30" s="111">
        <v>9362538.75</v>
      </c>
      <c r="I30" s="111">
        <v>3120846.25</v>
      </c>
      <c r="J30" s="111">
        <v>3120846.25</v>
      </c>
      <c r="K30" s="111">
        <v>3120846.25</v>
      </c>
      <c r="L30" s="112">
        <v>4829868.75</v>
      </c>
      <c r="M30" s="112">
        <v>1207467.19</v>
      </c>
      <c r="N30" s="112">
        <v>1207467.19</v>
      </c>
      <c r="O30" s="112">
        <v>1207467.19</v>
      </c>
      <c r="P30" s="112">
        <v>1207467.1800000002</v>
      </c>
      <c r="Q30" s="112">
        <v>32620286.25</v>
      </c>
      <c r="R30" s="112">
        <v>8155071.5600000005</v>
      </c>
      <c r="S30" s="112">
        <v>8155071.5600000005</v>
      </c>
      <c r="T30" s="112">
        <v>8155071.5600000005</v>
      </c>
      <c r="U30" s="112">
        <v>8155071.5700000003</v>
      </c>
    </row>
    <row r="31" spans="1:21" ht="28.5" x14ac:dyDescent="0.2">
      <c r="A31" s="109">
        <v>25</v>
      </c>
      <c r="B31" s="146" t="s">
        <v>68</v>
      </c>
      <c r="C31" s="147"/>
      <c r="D31" s="111">
        <v>23827202.399999999</v>
      </c>
      <c r="E31" s="111">
        <v>5956800.5999999996</v>
      </c>
      <c r="F31" s="111">
        <v>5956800.5999999996</v>
      </c>
      <c r="G31" s="111">
        <v>2043743.75</v>
      </c>
      <c r="H31" s="111">
        <v>9869857.4499999974</v>
      </c>
      <c r="I31" s="111">
        <v>3289952.48</v>
      </c>
      <c r="J31" s="111">
        <v>3289952.49</v>
      </c>
      <c r="K31" s="111">
        <v>3289952.4799999967</v>
      </c>
      <c r="L31" s="112">
        <v>12921974.27</v>
      </c>
      <c r="M31" s="112">
        <v>3230493.57</v>
      </c>
      <c r="N31" s="112">
        <v>3230493.57</v>
      </c>
      <c r="O31" s="112">
        <v>1108363.6100000001</v>
      </c>
      <c r="P31" s="112">
        <v>5352623.5199999986</v>
      </c>
      <c r="Q31" s="112">
        <v>10905228.129999999</v>
      </c>
      <c r="R31" s="112">
        <v>2726307.03</v>
      </c>
      <c r="S31" s="112">
        <v>2726307.03</v>
      </c>
      <c r="T31" s="112">
        <v>935380.1399999999</v>
      </c>
      <c r="U31" s="112">
        <v>4517233.9299999988</v>
      </c>
    </row>
    <row r="32" spans="1:21" ht="57" x14ac:dyDescent="0.2">
      <c r="A32" s="109">
        <v>26</v>
      </c>
      <c r="B32" s="146" t="s">
        <v>69</v>
      </c>
      <c r="C32" s="147"/>
      <c r="D32" s="111">
        <v>9480313.6999999899</v>
      </c>
      <c r="E32" s="111">
        <v>2370078.4300000002</v>
      </c>
      <c r="F32" s="111">
        <v>2370078.4300000002</v>
      </c>
      <c r="G32" s="111">
        <v>1082010.8400000001</v>
      </c>
      <c r="H32" s="111">
        <v>3658145.9999999907</v>
      </c>
      <c r="I32" s="111">
        <v>1219382</v>
      </c>
      <c r="J32" s="111">
        <v>1219382</v>
      </c>
      <c r="K32" s="111">
        <v>1219381.9999999907</v>
      </c>
      <c r="L32" s="112">
        <v>4693507.93</v>
      </c>
      <c r="M32" s="112">
        <v>1173376.99</v>
      </c>
      <c r="N32" s="112">
        <v>1173376.99</v>
      </c>
      <c r="O32" s="112">
        <v>535681.27</v>
      </c>
      <c r="P32" s="112">
        <v>1811072.6799999992</v>
      </c>
      <c r="Q32" s="112">
        <v>4786805.7699999921</v>
      </c>
      <c r="R32" s="112">
        <v>1196701.4400000002</v>
      </c>
      <c r="S32" s="112">
        <v>1196701.4400000002</v>
      </c>
      <c r="T32" s="112">
        <v>546329.57000000007</v>
      </c>
      <c r="U32" s="112">
        <v>1847073.3199999915</v>
      </c>
    </row>
    <row r="33" spans="1:21" ht="42.75" x14ac:dyDescent="0.2">
      <c r="A33" s="109">
        <v>27</v>
      </c>
      <c r="B33" s="146" t="s">
        <v>25</v>
      </c>
      <c r="C33" s="147"/>
      <c r="D33" s="111">
        <v>15321712.599999994</v>
      </c>
      <c r="E33" s="111">
        <v>4628900.6500000004</v>
      </c>
      <c r="F33" s="111">
        <v>3628900.6500000004</v>
      </c>
      <c r="G33" s="111">
        <v>459306.22</v>
      </c>
      <c r="H33" s="111">
        <v>6604605.0799999936</v>
      </c>
      <c r="I33" s="111">
        <v>2201535.0299999998</v>
      </c>
      <c r="J33" s="111">
        <v>2201535.0299999998</v>
      </c>
      <c r="K33" s="111">
        <v>2201535.0199999935</v>
      </c>
      <c r="L33" s="112">
        <v>10160288.279999999</v>
      </c>
      <c r="M33" s="112">
        <v>3069563.19</v>
      </c>
      <c r="N33" s="112">
        <v>2406433.13</v>
      </c>
      <c r="O33" s="112">
        <v>304579.76</v>
      </c>
      <c r="P33" s="112">
        <v>4379712.2</v>
      </c>
      <c r="Q33" s="112">
        <v>5161424.3199999947</v>
      </c>
      <c r="R33" s="112">
        <v>1559337.4600000004</v>
      </c>
      <c r="S33" s="112">
        <v>1222467.5200000005</v>
      </c>
      <c r="T33" s="112">
        <v>154726.45999999996</v>
      </c>
      <c r="U33" s="112">
        <v>2224892.8799999934</v>
      </c>
    </row>
    <row r="34" spans="1:21" ht="28.5" x14ac:dyDescent="0.2">
      <c r="A34" s="109">
        <v>28</v>
      </c>
      <c r="B34" s="146" t="s">
        <v>70</v>
      </c>
      <c r="C34" s="147"/>
      <c r="D34" s="111">
        <v>20564502.999999996</v>
      </c>
      <c r="E34" s="111">
        <v>5141125.75</v>
      </c>
      <c r="F34" s="111">
        <v>5141125.75</v>
      </c>
      <c r="G34" s="111">
        <v>2944763.6</v>
      </c>
      <c r="H34" s="111">
        <v>7337487.8999999966</v>
      </c>
      <c r="I34" s="111">
        <v>2445829.2999999998</v>
      </c>
      <c r="J34" s="111">
        <v>2445829.2999999998</v>
      </c>
      <c r="K34" s="111">
        <v>2445829.299999997</v>
      </c>
      <c r="L34" s="112">
        <v>12395596.66</v>
      </c>
      <c r="M34" s="112">
        <v>3098899.16</v>
      </c>
      <c r="N34" s="112">
        <v>3098899.16</v>
      </c>
      <c r="O34" s="112">
        <v>1775005.3</v>
      </c>
      <c r="P34" s="112">
        <v>4422793.04</v>
      </c>
      <c r="Q34" s="112">
        <v>8168906.3399999961</v>
      </c>
      <c r="R34" s="112">
        <v>2042226.5899999999</v>
      </c>
      <c r="S34" s="112">
        <v>2042226.5899999999</v>
      </c>
      <c r="T34" s="112">
        <v>1169758.3</v>
      </c>
      <c r="U34" s="112">
        <v>2914694.8599999966</v>
      </c>
    </row>
    <row r="35" spans="1:21" ht="42.75" x14ac:dyDescent="0.2">
      <c r="A35" s="109">
        <v>29</v>
      </c>
      <c r="B35" s="146" t="s">
        <v>71</v>
      </c>
      <c r="C35" s="147"/>
      <c r="D35" s="111">
        <v>11234253.099999994</v>
      </c>
      <c r="E35" s="111">
        <v>3168613.28</v>
      </c>
      <c r="F35" s="111">
        <v>3168613.28</v>
      </c>
      <c r="G35" s="111">
        <v>1737290.07</v>
      </c>
      <c r="H35" s="111">
        <v>3159736.4699999951</v>
      </c>
      <c r="I35" s="111">
        <v>1053245.49</v>
      </c>
      <c r="J35" s="111">
        <v>1053245.49</v>
      </c>
      <c r="K35" s="111">
        <v>1053245.4899999949</v>
      </c>
      <c r="L35" s="112">
        <v>7270983.4400000004</v>
      </c>
      <c r="M35" s="112">
        <v>2050775.83</v>
      </c>
      <c r="N35" s="112">
        <v>2050775.83</v>
      </c>
      <c r="O35" s="112">
        <v>1124401.17</v>
      </c>
      <c r="P35" s="112">
        <v>2045030.6100000003</v>
      </c>
      <c r="Q35" s="112">
        <v>3963269.6599999946</v>
      </c>
      <c r="R35" s="112">
        <v>1117837.4499999997</v>
      </c>
      <c r="S35" s="112">
        <v>1117837.4499999997</v>
      </c>
      <c r="T35" s="112">
        <v>612888.90000000014</v>
      </c>
      <c r="U35" s="112">
        <v>1114705.8599999947</v>
      </c>
    </row>
    <row r="36" spans="1:21" ht="42.75" x14ac:dyDescent="0.2">
      <c r="A36" s="109">
        <v>30</v>
      </c>
      <c r="B36" s="146" t="s">
        <v>26</v>
      </c>
      <c r="C36" s="147"/>
      <c r="D36" s="111">
        <v>519983.99999999977</v>
      </c>
      <c r="E36" s="111">
        <v>29996</v>
      </c>
      <c r="F36" s="111">
        <v>29996</v>
      </c>
      <c r="G36" s="111">
        <v>24519.63</v>
      </c>
      <c r="H36" s="111">
        <v>435472.36999999976</v>
      </c>
      <c r="I36" s="111">
        <v>145157.46</v>
      </c>
      <c r="J36" s="111">
        <v>145157.46</v>
      </c>
      <c r="K36" s="111">
        <v>145157.44999999981</v>
      </c>
      <c r="L36" s="112">
        <v>362476.99</v>
      </c>
      <c r="M36" s="112">
        <v>20909.990000000002</v>
      </c>
      <c r="N36" s="112">
        <v>20909.990000000002</v>
      </c>
      <c r="O36" s="112">
        <v>17092.45</v>
      </c>
      <c r="P36" s="112">
        <v>303564.56</v>
      </c>
      <c r="Q36" s="112">
        <v>157507.00999999978</v>
      </c>
      <c r="R36" s="112">
        <v>9086.0099999999984</v>
      </c>
      <c r="S36" s="112">
        <v>9086.0099999999984</v>
      </c>
      <c r="T36" s="112">
        <v>7427.18</v>
      </c>
      <c r="U36" s="112">
        <v>131907.80999999976</v>
      </c>
    </row>
    <row r="37" spans="1:21" ht="42.75" x14ac:dyDescent="0.2">
      <c r="A37" s="109">
        <v>31</v>
      </c>
      <c r="B37" s="146" t="s">
        <v>27</v>
      </c>
      <c r="C37" s="147"/>
      <c r="D37" s="111">
        <v>4698353.4999999925</v>
      </c>
      <c r="E37" s="111">
        <v>984771.25</v>
      </c>
      <c r="F37" s="111">
        <v>984771.25</v>
      </c>
      <c r="G37" s="111">
        <v>725477.09</v>
      </c>
      <c r="H37" s="111">
        <v>2003333.9099999927</v>
      </c>
      <c r="I37" s="111">
        <v>667777.97</v>
      </c>
      <c r="J37" s="111">
        <v>667777.97</v>
      </c>
      <c r="K37" s="111">
        <v>667777.96999999275</v>
      </c>
      <c r="L37" s="112">
        <v>3054592.47</v>
      </c>
      <c r="M37" s="112">
        <v>640240.21</v>
      </c>
      <c r="N37" s="112">
        <v>640240.21</v>
      </c>
      <c r="O37" s="112">
        <v>471662.44</v>
      </c>
      <c r="P37" s="112">
        <v>1302449.6100000003</v>
      </c>
      <c r="Q37" s="112">
        <v>1643761.0299999923</v>
      </c>
      <c r="R37" s="112">
        <v>344531.04000000004</v>
      </c>
      <c r="S37" s="112">
        <v>344531.04000000004</v>
      </c>
      <c r="T37" s="112">
        <v>253814.64999999997</v>
      </c>
      <c r="U37" s="112">
        <v>700884.29999999236</v>
      </c>
    </row>
    <row r="38" spans="1:21" x14ac:dyDescent="0.2">
      <c r="A38" s="109">
        <v>32</v>
      </c>
      <c r="B38" s="146" t="s">
        <v>28</v>
      </c>
      <c r="C38" s="147"/>
      <c r="D38" s="111">
        <v>2646994.6599999997</v>
      </c>
      <c r="E38" s="111">
        <v>661748.67000000004</v>
      </c>
      <c r="F38" s="111">
        <v>661748.67000000004</v>
      </c>
      <c r="G38" s="111">
        <v>256680.85</v>
      </c>
      <c r="H38" s="111">
        <v>1066816.4699999997</v>
      </c>
      <c r="I38" s="111">
        <v>355605.49</v>
      </c>
      <c r="J38" s="111">
        <v>355605.49</v>
      </c>
      <c r="K38" s="111">
        <v>355605.48999999976</v>
      </c>
      <c r="L38" s="112">
        <v>2123537.17</v>
      </c>
      <c r="M38" s="112">
        <v>530884.30000000005</v>
      </c>
      <c r="N38" s="112">
        <v>530884.30000000005</v>
      </c>
      <c r="O38" s="112">
        <v>205920.83</v>
      </c>
      <c r="P38" s="112">
        <v>855847.73999999987</v>
      </c>
      <c r="Q38" s="112">
        <v>523457.48999999987</v>
      </c>
      <c r="R38" s="112">
        <v>130864.37</v>
      </c>
      <c r="S38" s="112">
        <v>130864.37</v>
      </c>
      <c r="T38" s="112">
        <v>50760.020000000019</v>
      </c>
      <c r="U38" s="112">
        <v>210968.72999999986</v>
      </c>
    </row>
    <row r="39" spans="1:21" ht="28.5" x14ac:dyDescent="0.2">
      <c r="A39" s="109">
        <v>33</v>
      </c>
      <c r="B39" s="146" t="s">
        <v>72</v>
      </c>
      <c r="C39" s="147"/>
      <c r="D39" s="111">
        <v>17472562.129999995</v>
      </c>
      <c r="E39" s="111">
        <v>4368140.53</v>
      </c>
      <c r="F39" s="111">
        <v>4368140.53</v>
      </c>
      <c r="G39" s="111">
        <v>1260904.6100000001</v>
      </c>
      <c r="H39" s="111">
        <v>7475376.4599999925</v>
      </c>
      <c r="I39" s="111">
        <v>2491792.15</v>
      </c>
      <c r="J39" s="111">
        <v>2491792.16</v>
      </c>
      <c r="K39" s="111">
        <v>2491792.1499999929</v>
      </c>
      <c r="L39" s="112">
        <v>10337958.699999999</v>
      </c>
      <c r="M39" s="112">
        <v>2584489.67</v>
      </c>
      <c r="N39" s="112">
        <v>2584489.67</v>
      </c>
      <c r="O39" s="112">
        <v>746037.11</v>
      </c>
      <c r="P39" s="112">
        <v>4422942.2499999991</v>
      </c>
      <c r="Q39" s="112">
        <v>7134603.4299999941</v>
      </c>
      <c r="R39" s="112">
        <v>1783650.8600000003</v>
      </c>
      <c r="S39" s="112">
        <v>1783650.8600000003</v>
      </c>
      <c r="T39" s="112">
        <v>514867.50000000012</v>
      </c>
      <c r="U39" s="112">
        <v>3052434.2099999934</v>
      </c>
    </row>
    <row r="40" spans="1:21" x14ac:dyDescent="0.2">
      <c r="A40" s="109">
        <v>34</v>
      </c>
      <c r="B40" s="146" t="s">
        <v>29</v>
      </c>
      <c r="C40" s="147"/>
      <c r="D40" s="111">
        <v>0</v>
      </c>
      <c r="E40" s="111">
        <v>0</v>
      </c>
      <c r="F40" s="111">
        <v>0</v>
      </c>
      <c r="G40" s="111">
        <v>0</v>
      </c>
      <c r="H40" s="111">
        <v>0</v>
      </c>
      <c r="I40" s="111">
        <v>0</v>
      </c>
      <c r="J40" s="111">
        <v>0</v>
      </c>
      <c r="K40" s="111">
        <v>0</v>
      </c>
      <c r="L40" s="112"/>
      <c r="M40" s="112"/>
      <c r="N40" s="112"/>
      <c r="O40" s="112"/>
      <c r="P40" s="112"/>
      <c r="Q40" s="112">
        <v>0</v>
      </c>
      <c r="R40" s="112">
        <v>0</v>
      </c>
      <c r="S40" s="112">
        <v>0</v>
      </c>
      <c r="T40" s="112">
        <v>0</v>
      </c>
      <c r="U40" s="112">
        <v>0</v>
      </c>
    </row>
    <row r="41" spans="1:21" ht="42.75" x14ac:dyDescent="0.2">
      <c r="A41" s="109">
        <v>35</v>
      </c>
      <c r="B41" s="146" t="s">
        <v>30</v>
      </c>
      <c r="C41" s="147"/>
      <c r="D41" s="111">
        <v>4867971.0000000028</v>
      </c>
      <c r="E41" s="111">
        <v>1216992.75</v>
      </c>
      <c r="F41" s="111">
        <v>1216992.75</v>
      </c>
      <c r="G41" s="111">
        <v>44849.89</v>
      </c>
      <c r="H41" s="111">
        <v>2389135.6100000027</v>
      </c>
      <c r="I41" s="111">
        <v>796378.54</v>
      </c>
      <c r="J41" s="111">
        <v>796378.54</v>
      </c>
      <c r="K41" s="111">
        <v>796378.53000000259</v>
      </c>
      <c r="L41" s="112">
        <v>2779453.4399999999</v>
      </c>
      <c r="M41" s="112">
        <v>694863.35999999999</v>
      </c>
      <c r="N41" s="112">
        <v>694863.35999999999</v>
      </c>
      <c r="O41" s="112">
        <v>25607.83</v>
      </c>
      <c r="P41" s="112">
        <v>1364118.8900000001</v>
      </c>
      <c r="Q41" s="112">
        <v>2088517.5600000026</v>
      </c>
      <c r="R41" s="112">
        <v>522129.39</v>
      </c>
      <c r="S41" s="112">
        <v>522129.39</v>
      </c>
      <c r="T41" s="112">
        <v>19242.059999999998</v>
      </c>
      <c r="U41" s="112">
        <v>1025016.7200000025</v>
      </c>
    </row>
    <row r="42" spans="1:21" ht="42.75" x14ac:dyDescent="0.2">
      <c r="A42" s="109">
        <v>36</v>
      </c>
      <c r="B42" s="146" t="s">
        <v>73</v>
      </c>
      <c r="C42" s="147"/>
      <c r="D42" s="111">
        <v>3634677</v>
      </c>
      <c r="E42" s="111">
        <v>908669.25</v>
      </c>
      <c r="F42" s="111">
        <v>408669.25</v>
      </c>
      <c r="G42" s="111">
        <v>57457.07</v>
      </c>
      <c r="H42" s="111">
        <v>2259881.4300000002</v>
      </c>
      <c r="I42" s="111">
        <v>753293.81</v>
      </c>
      <c r="J42" s="111">
        <v>753293.81</v>
      </c>
      <c r="K42" s="111">
        <v>753293.81</v>
      </c>
      <c r="L42" s="112">
        <v>2870153.65</v>
      </c>
      <c r="M42" s="112">
        <v>717538.41</v>
      </c>
      <c r="N42" s="112">
        <v>322709.15000000002</v>
      </c>
      <c r="O42" s="112">
        <v>45371.46</v>
      </c>
      <c r="P42" s="112">
        <v>1784534.63</v>
      </c>
      <c r="Q42" s="112">
        <v>764523.35000000021</v>
      </c>
      <c r="R42" s="112">
        <v>191130.83999999997</v>
      </c>
      <c r="S42" s="112">
        <v>85960.099999999977</v>
      </c>
      <c r="T42" s="112">
        <v>12085.61</v>
      </c>
      <c r="U42" s="112">
        <v>475346.80000000028</v>
      </c>
    </row>
    <row r="43" spans="1:21" ht="28.5" x14ac:dyDescent="0.2">
      <c r="A43" s="109">
        <v>37</v>
      </c>
      <c r="B43" s="146" t="s">
        <v>31</v>
      </c>
      <c r="C43" s="147">
        <v>28304</v>
      </c>
      <c r="D43" s="111">
        <v>4623904.5599999949</v>
      </c>
      <c r="E43" s="111">
        <v>1483310.52</v>
      </c>
      <c r="F43" s="111">
        <v>1483310.52</v>
      </c>
      <c r="G43" s="111">
        <v>1483310.52</v>
      </c>
      <c r="H43" s="111">
        <v>173972.99999999488</v>
      </c>
      <c r="I43" s="111">
        <v>57991</v>
      </c>
      <c r="J43" s="111">
        <v>57991</v>
      </c>
      <c r="K43" s="111">
        <v>57990.999999994878</v>
      </c>
      <c r="L43" s="112">
        <v>3427065.69</v>
      </c>
      <c r="M43" s="112">
        <v>1099374.46</v>
      </c>
      <c r="N43" s="112">
        <v>1099374.46</v>
      </c>
      <c r="O43" s="112">
        <v>1099374.46</v>
      </c>
      <c r="P43" s="112">
        <v>128942.31000000006</v>
      </c>
      <c r="Q43" s="112">
        <v>1196838.869999995</v>
      </c>
      <c r="R43" s="112">
        <v>383936.06000000006</v>
      </c>
      <c r="S43" s="112">
        <v>383936.06000000006</v>
      </c>
      <c r="T43" s="112">
        <v>383936.06000000006</v>
      </c>
      <c r="U43" s="112">
        <v>45030.689999994822</v>
      </c>
    </row>
    <row r="44" spans="1:21" ht="28.5" x14ac:dyDescent="0.2">
      <c r="A44" s="109">
        <v>38</v>
      </c>
      <c r="B44" s="146" t="s">
        <v>32</v>
      </c>
      <c r="C44" s="147">
        <v>70734</v>
      </c>
      <c r="D44" s="111">
        <v>145589615.19999999</v>
      </c>
      <c r="E44" s="111">
        <v>36397403.799999997</v>
      </c>
      <c r="F44" s="111">
        <v>36397403.799999997</v>
      </c>
      <c r="G44" s="111">
        <v>36397403.799999997</v>
      </c>
      <c r="H44" s="111">
        <v>36397403.799999997</v>
      </c>
      <c r="I44" s="111">
        <v>12132467.93</v>
      </c>
      <c r="J44" s="111">
        <v>12132467.939999999</v>
      </c>
      <c r="K44" s="111">
        <v>12132467.929999998</v>
      </c>
      <c r="L44" s="112">
        <v>124260858.37</v>
      </c>
      <c r="M44" s="112">
        <v>31065214.59</v>
      </c>
      <c r="N44" s="112">
        <v>31065214.59</v>
      </c>
      <c r="O44" s="112">
        <v>31065214.59</v>
      </c>
      <c r="P44" s="112">
        <v>31065214.599999998</v>
      </c>
      <c r="Q44" s="112">
        <v>21328756.829999991</v>
      </c>
      <c r="R44" s="112">
        <v>5332189.2099999972</v>
      </c>
      <c r="S44" s="112">
        <v>5332189.2099999972</v>
      </c>
      <c r="T44" s="112">
        <v>5332189.2099999972</v>
      </c>
      <c r="U44" s="112">
        <v>5332189.1999999993</v>
      </c>
    </row>
    <row r="45" spans="1:21" ht="28.5" x14ac:dyDescent="0.2">
      <c r="A45" s="109">
        <v>39</v>
      </c>
      <c r="B45" s="146" t="s">
        <v>33</v>
      </c>
      <c r="C45" s="147">
        <v>111894</v>
      </c>
      <c r="D45" s="111">
        <v>106612627.76999997</v>
      </c>
      <c r="E45" s="111">
        <v>23551616.58396912</v>
      </c>
      <c r="F45" s="111">
        <v>28071925.22329225</v>
      </c>
      <c r="G45" s="111">
        <v>29436925.344483495</v>
      </c>
      <c r="H45" s="111">
        <v>25552160.618255109</v>
      </c>
      <c r="I45" s="111">
        <v>8517386.8699999992</v>
      </c>
      <c r="J45" s="111">
        <v>8517386.8699999992</v>
      </c>
      <c r="K45" s="111">
        <v>8517386.8782551121</v>
      </c>
      <c r="L45" s="112">
        <v>89871691.719999999</v>
      </c>
      <c r="M45" s="112">
        <v>19853404.510000002</v>
      </c>
      <c r="N45" s="112">
        <v>23663907.949999999</v>
      </c>
      <c r="O45" s="112">
        <v>24814567.800000001</v>
      </c>
      <c r="P45" s="112">
        <v>21539811.45999999</v>
      </c>
      <c r="Q45" s="112">
        <v>16740936.049999982</v>
      </c>
      <c r="R45" s="112">
        <v>3698212.0739691183</v>
      </c>
      <c r="S45" s="112">
        <v>4408017.2732922509</v>
      </c>
      <c r="T45" s="112">
        <v>4622357.544483494</v>
      </c>
      <c r="U45" s="112">
        <v>4012349.1582551189</v>
      </c>
    </row>
    <row r="46" spans="1:21" ht="28.5" x14ac:dyDescent="0.2">
      <c r="A46" s="109">
        <v>40</v>
      </c>
      <c r="B46" s="146" t="s">
        <v>34</v>
      </c>
      <c r="C46" s="147">
        <v>115425</v>
      </c>
      <c r="D46" s="111">
        <v>82020653.140000015</v>
      </c>
      <c r="E46" s="111">
        <v>20505163.289999999</v>
      </c>
      <c r="F46" s="111">
        <v>20505163.289999999</v>
      </c>
      <c r="G46" s="111">
        <v>20505163.289999999</v>
      </c>
      <c r="H46" s="111">
        <v>20505163.270000018</v>
      </c>
      <c r="I46" s="111">
        <v>6835054.4199999999</v>
      </c>
      <c r="J46" s="111">
        <v>6835054.4299999997</v>
      </c>
      <c r="K46" s="111">
        <v>6835054.4200000186</v>
      </c>
      <c r="L46" s="112">
        <v>66821029.219999999</v>
      </c>
      <c r="M46" s="112">
        <v>16705257.310000001</v>
      </c>
      <c r="N46" s="112">
        <v>16705257.310000001</v>
      </c>
      <c r="O46" s="112">
        <v>16705257.310000001</v>
      </c>
      <c r="P46" s="112">
        <v>16705257.289999994</v>
      </c>
      <c r="Q46" s="112">
        <v>15199623.92000002</v>
      </c>
      <c r="R46" s="112">
        <v>3799905.9799999986</v>
      </c>
      <c r="S46" s="112">
        <v>3799905.9799999986</v>
      </c>
      <c r="T46" s="112">
        <v>3799905.9799999986</v>
      </c>
      <c r="U46" s="112">
        <v>3799905.9800000247</v>
      </c>
    </row>
    <row r="47" spans="1:21" ht="42.75" x14ac:dyDescent="0.2">
      <c r="A47" s="109">
        <v>41</v>
      </c>
      <c r="B47" s="146" t="s">
        <v>35</v>
      </c>
      <c r="C47" s="147"/>
      <c r="D47" s="111">
        <v>1279565.3999999999</v>
      </c>
      <c r="E47" s="111">
        <v>319891.34999999998</v>
      </c>
      <c r="F47" s="111">
        <v>19891.349999999977</v>
      </c>
      <c r="G47" s="111">
        <v>90773.23</v>
      </c>
      <c r="H47" s="111">
        <v>849009.47</v>
      </c>
      <c r="I47" s="111">
        <v>283003.15999999997</v>
      </c>
      <c r="J47" s="111">
        <v>283003.15999999997</v>
      </c>
      <c r="K47" s="111">
        <v>283003.15000000008</v>
      </c>
      <c r="L47" s="112">
        <v>1073425.3899999999</v>
      </c>
      <c r="M47" s="112">
        <v>268356.34999999998</v>
      </c>
      <c r="N47" s="112">
        <v>16686.82</v>
      </c>
      <c r="O47" s="112">
        <v>76149.52</v>
      </c>
      <c r="P47" s="112">
        <v>712232.7</v>
      </c>
      <c r="Q47" s="112">
        <v>206140.00999999998</v>
      </c>
      <c r="R47" s="112">
        <v>51535</v>
      </c>
      <c r="S47" s="112">
        <v>3204.529999999977</v>
      </c>
      <c r="T47" s="112">
        <v>14623.709999999992</v>
      </c>
      <c r="U47" s="112">
        <v>136776.77000000002</v>
      </c>
    </row>
    <row r="48" spans="1:21" ht="42.75" x14ac:dyDescent="0.2">
      <c r="A48" s="109">
        <v>42</v>
      </c>
      <c r="B48" s="146" t="s">
        <v>36</v>
      </c>
      <c r="C48" s="148"/>
      <c r="D48" s="111">
        <v>57571.6</v>
      </c>
      <c r="E48" s="111">
        <v>14392.9</v>
      </c>
      <c r="F48" s="111">
        <v>13392.9</v>
      </c>
      <c r="G48" s="111">
        <v>812.77</v>
      </c>
      <c r="H48" s="111">
        <v>28973.029999999995</v>
      </c>
      <c r="I48" s="111">
        <v>9657.68</v>
      </c>
      <c r="J48" s="111">
        <v>9657.68</v>
      </c>
      <c r="K48" s="111">
        <v>9657.6699999999946</v>
      </c>
      <c r="L48" s="112">
        <v>45980.93</v>
      </c>
      <c r="M48" s="112">
        <v>11495.23</v>
      </c>
      <c r="N48" s="112">
        <v>10696.56</v>
      </c>
      <c r="O48" s="112">
        <v>649.14</v>
      </c>
      <c r="P48" s="112">
        <v>23140</v>
      </c>
      <c r="Q48" s="112">
        <v>11590.669999999995</v>
      </c>
      <c r="R48" s="112">
        <v>2897.67</v>
      </c>
      <c r="S48" s="112">
        <v>2696.34</v>
      </c>
      <c r="T48" s="112">
        <v>163.63</v>
      </c>
      <c r="U48" s="112">
        <v>5833.0299999999952</v>
      </c>
    </row>
    <row r="49" spans="1:21" ht="28.5" x14ac:dyDescent="0.2">
      <c r="A49" s="109">
        <v>43</v>
      </c>
      <c r="B49" s="146" t="s">
        <v>37</v>
      </c>
      <c r="C49" s="148">
        <v>14313</v>
      </c>
      <c r="D49" s="111">
        <v>19729887.380000003</v>
      </c>
      <c r="E49" s="111">
        <v>4932471.8499999996</v>
      </c>
      <c r="F49" s="111">
        <v>4932471.8499999996</v>
      </c>
      <c r="G49" s="111">
        <v>4932471.8499999996</v>
      </c>
      <c r="H49" s="111">
        <v>4932471.8300000038</v>
      </c>
      <c r="I49" s="111">
        <v>1644157.28</v>
      </c>
      <c r="J49" s="111">
        <v>1644157.28</v>
      </c>
      <c r="K49" s="111">
        <v>1644157.2700000035</v>
      </c>
      <c r="L49" s="112">
        <v>8559330.1899999995</v>
      </c>
      <c r="M49" s="112">
        <v>2139832.5499999998</v>
      </c>
      <c r="N49" s="112">
        <v>2139832.5499999998</v>
      </c>
      <c r="O49" s="112">
        <v>2139832.5499999998</v>
      </c>
      <c r="P49" s="112">
        <v>2139832.54</v>
      </c>
      <c r="Q49" s="112">
        <v>11170557.190000003</v>
      </c>
      <c r="R49" s="112">
        <v>2792639.3</v>
      </c>
      <c r="S49" s="112">
        <v>2792639.3</v>
      </c>
      <c r="T49" s="112">
        <v>2792639.3</v>
      </c>
      <c r="U49" s="112">
        <v>2792639.2900000038</v>
      </c>
    </row>
    <row r="50" spans="1:21" ht="42.75" x14ac:dyDescent="0.2">
      <c r="A50" s="109">
        <v>44</v>
      </c>
      <c r="B50" s="146" t="s">
        <v>38</v>
      </c>
      <c r="C50" s="148"/>
      <c r="D50" s="111">
        <v>7934179.3900000006</v>
      </c>
      <c r="E50" s="111">
        <v>1983544.85</v>
      </c>
      <c r="F50" s="111">
        <v>1983544.85</v>
      </c>
      <c r="G50" s="111">
        <v>618910.09</v>
      </c>
      <c r="H50" s="111">
        <v>3348179.600000001</v>
      </c>
      <c r="I50" s="111">
        <v>1116059.8700000001</v>
      </c>
      <c r="J50" s="111">
        <v>1116059.8700000001</v>
      </c>
      <c r="K50" s="111">
        <v>1116059.8600000008</v>
      </c>
      <c r="L50" s="112">
        <v>3061506.87</v>
      </c>
      <c r="M50" s="112">
        <v>765376.72</v>
      </c>
      <c r="N50" s="112">
        <v>765376.72</v>
      </c>
      <c r="O50" s="112">
        <v>238814.55</v>
      </c>
      <c r="P50" s="112">
        <v>1291938.8800000004</v>
      </c>
      <c r="Q50" s="112">
        <v>4872672.5200000014</v>
      </c>
      <c r="R50" s="112">
        <v>1218168.1300000001</v>
      </c>
      <c r="S50" s="112">
        <v>1218168.1300000001</v>
      </c>
      <c r="T50" s="112">
        <v>380095.54</v>
      </c>
      <c r="U50" s="112">
        <v>2056240.7200000007</v>
      </c>
    </row>
    <row r="51" spans="1:21" ht="28.5" x14ac:dyDescent="0.2">
      <c r="A51" s="109">
        <v>45</v>
      </c>
      <c r="B51" s="146" t="s">
        <v>74</v>
      </c>
      <c r="C51" s="148">
        <v>54348</v>
      </c>
      <c r="D51" s="111">
        <v>86435061.74000001</v>
      </c>
      <c r="E51" s="111">
        <v>21608765.440000001</v>
      </c>
      <c r="F51" s="111">
        <v>21608765.440000001</v>
      </c>
      <c r="G51" s="111">
        <v>21608765.440000001</v>
      </c>
      <c r="H51" s="111">
        <v>21608765.420000013</v>
      </c>
      <c r="I51" s="111">
        <v>7202921.8099999996</v>
      </c>
      <c r="J51" s="111">
        <v>7202921.8099999996</v>
      </c>
      <c r="K51" s="111">
        <v>7202921.8000000147</v>
      </c>
      <c r="L51" s="112">
        <v>38122147.490000002</v>
      </c>
      <c r="M51" s="112">
        <v>9530536.8800000008</v>
      </c>
      <c r="N51" s="112">
        <v>9530536.8800000008</v>
      </c>
      <c r="O51" s="112">
        <v>9530536.8800000008</v>
      </c>
      <c r="P51" s="112">
        <v>9530536.8499999959</v>
      </c>
      <c r="Q51" s="112">
        <v>48312914.250000015</v>
      </c>
      <c r="R51" s="112">
        <v>12078228.560000001</v>
      </c>
      <c r="S51" s="112">
        <v>12078228.560000001</v>
      </c>
      <c r="T51" s="112">
        <v>12078228.560000001</v>
      </c>
      <c r="U51" s="112">
        <v>12078228.570000017</v>
      </c>
    </row>
    <row r="52" spans="1:21" ht="28.5" x14ac:dyDescent="0.2">
      <c r="A52" s="109">
        <v>46</v>
      </c>
      <c r="B52" s="146" t="s">
        <v>75</v>
      </c>
      <c r="C52" s="148">
        <v>8679</v>
      </c>
      <c r="D52" s="111">
        <v>5606770.1099999975</v>
      </c>
      <c r="E52" s="111">
        <v>1257942.53</v>
      </c>
      <c r="F52" s="111">
        <v>1257942.53</v>
      </c>
      <c r="G52" s="111">
        <v>1257942.53</v>
      </c>
      <c r="H52" s="111">
        <v>1832942.519999997</v>
      </c>
      <c r="I52" s="111">
        <v>610980.84</v>
      </c>
      <c r="J52" s="111">
        <v>610980.84</v>
      </c>
      <c r="K52" s="111">
        <v>610980.83999999694</v>
      </c>
      <c r="L52" s="112">
        <v>4801280.97</v>
      </c>
      <c r="M52" s="112">
        <v>1077221.8999999999</v>
      </c>
      <c r="N52" s="112">
        <v>1077221.8999999999</v>
      </c>
      <c r="O52" s="112">
        <v>1077221.8999999999</v>
      </c>
      <c r="P52" s="112">
        <v>1569615.27</v>
      </c>
      <c r="Q52" s="112">
        <v>805489.13999999734</v>
      </c>
      <c r="R52" s="112">
        <v>180720.63000000012</v>
      </c>
      <c r="S52" s="112">
        <v>180720.63000000012</v>
      </c>
      <c r="T52" s="112">
        <v>180720.63000000012</v>
      </c>
      <c r="U52" s="112">
        <v>263327.24999999697</v>
      </c>
    </row>
    <row r="53" spans="1:21" ht="28.5" x14ac:dyDescent="0.2">
      <c r="A53" s="109">
        <v>47</v>
      </c>
      <c r="B53" s="146" t="s">
        <v>39</v>
      </c>
      <c r="C53" s="148"/>
      <c r="D53" s="111">
        <v>666969.08000000007</v>
      </c>
      <c r="E53" s="111">
        <v>166742.26999999999</v>
      </c>
      <c r="F53" s="111">
        <v>3742.27</v>
      </c>
      <c r="G53" s="111">
        <v>791.35</v>
      </c>
      <c r="H53" s="111">
        <v>495693.19000000006</v>
      </c>
      <c r="I53" s="111">
        <v>165231.06</v>
      </c>
      <c r="J53" s="111">
        <v>165231.07</v>
      </c>
      <c r="K53" s="111">
        <v>165231.06000000006</v>
      </c>
      <c r="L53" s="112">
        <v>535770.80000000005</v>
      </c>
      <c r="M53" s="112">
        <v>133942.70000000001</v>
      </c>
      <c r="N53" s="112">
        <v>3006.13</v>
      </c>
      <c r="O53" s="112">
        <v>635.67999999999995</v>
      </c>
      <c r="P53" s="112">
        <v>398186.29000000004</v>
      </c>
      <c r="Q53" s="112">
        <v>131198.28</v>
      </c>
      <c r="R53" s="112">
        <v>32799.569999999978</v>
      </c>
      <c r="S53" s="112">
        <v>736.13999999999987</v>
      </c>
      <c r="T53" s="112">
        <v>155.67000000000007</v>
      </c>
      <c r="U53" s="112">
        <v>97506.900000000023</v>
      </c>
    </row>
    <row r="54" spans="1:21" x14ac:dyDescent="0.2">
      <c r="A54" s="109">
        <v>48</v>
      </c>
      <c r="B54" s="146" t="s">
        <v>40</v>
      </c>
      <c r="C54" s="148"/>
      <c r="D54" s="111">
        <v>1148966.4000000004</v>
      </c>
      <c r="E54" s="111">
        <v>287241.59999999998</v>
      </c>
      <c r="F54" s="111">
        <v>200241.6</v>
      </c>
      <c r="G54" s="111">
        <v>9253.81</v>
      </c>
      <c r="H54" s="111">
        <v>652229.39000000036</v>
      </c>
      <c r="I54" s="111">
        <v>217409.8</v>
      </c>
      <c r="J54" s="111">
        <v>217409.8</v>
      </c>
      <c r="K54" s="111">
        <v>217409.79000000039</v>
      </c>
      <c r="L54" s="112">
        <v>978573.41</v>
      </c>
      <c r="M54" s="112">
        <v>244643.35</v>
      </c>
      <c r="N54" s="112">
        <v>170545.55</v>
      </c>
      <c r="O54" s="112">
        <v>7881.46</v>
      </c>
      <c r="P54" s="112">
        <v>555503.05000000005</v>
      </c>
      <c r="Q54" s="112">
        <v>170392.99000000031</v>
      </c>
      <c r="R54" s="112">
        <v>42598.249999999971</v>
      </c>
      <c r="S54" s="112">
        <v>29696.050000000017</v>
      </c>
      <c r="T54" s="112">
        <v>1372.3499999999995</v>
      </c>
      <c r="U54" s="112">
        <v>96726.340000000317</v>
      </c>
    </row>
    <row r="55" spans="1:21" ht="28.5" x14ac:dyDescent="0.2">
      <c r="A55" s="109">
        <v>49</v>
      </c>
      <c r="B55" s="146" t="s">
        <v>76</v>
      </c>
      <c r="C55" s="148"/>
      <c r="D55" s="111">
        <v>3928012.5</v>
      </c>
      <c r="E55" s="111">
        <v>995096.49999999988</v>
      </c>
      <c r="F55" s="111">
        <v>628482</v>
      </c>
      <c r="G55" s="111">
        <v>942723</v>
      </c>
      <c r="H55" s="111">
        <v>1361711</v>
      </c>
      <c r="I55" s="111">
        <v>453903.67</v>
      </c>
      <c r="J55" s="111">
        <v>453903.67</v>
      </c>
      <c r="K55" s="111">
        <v>453903.66000000009</v>
      </c>
      <c r="L55" s="112">
        <v>2925968.49</v>
      </c>
      <c r="M55" s="112">
        <v>741245.35</v>
      </c>
      <c r="N55" s="112">
        <v>468154.96</v>
      </c>
      <c r="O55" s="112">
        <v>702232.44</v>
      </c>
      <c r="P55" s="112">
        <v>1014335.7400000002</v>
      </c>
      <c r="Q55" s="112">
        <v>1002044.0099999998</v>
      </c>
      <c r="R55" s="112">
        <v>253851.14999999991</v>
      </c>
      <c r="S55" s="112">
        <v>160327.03999999998</v>
      </c>
      <c r="T55" s="112">
        <v>240490.56000000006</v>
      </c>
      <c r="U55" s="112">
        <v>347375.25999999978</v>
      </c>
    </row>
    <row r="56" spans="1:21" x14ac:dyDescent="0.2">
      <c r="A56" s="109">
        <v>50</v>
      </c>
      <c r="B56" s="146" t="s">
        <v>41</v>
      </c>
      <c r="C56" s="148"/>
      <c r="D56" s="111">
        <v>9.3132257461547852E-10</v>
      </c>
      <c r="E56" s="111">
        <v>0</v>
      </c>
      <c r="F56" s="111">
        <v>0</v>
      </c>
      <c r="G56" s="111">
        <v>0</v>
      </c>
      <c r="H56" s="111">
        <v>9.3132257461547852E-10</v>
      </c>
      <c r="I56" s="111">
        <v>0</v>
      </c>
      <c r="J56" s="111">
        <v>0</v>
      </c>
      <c r="K56" s="111">
        <v>9.3132257461547852E-10</v>
      </c>
      <c r="L56" s="112"/>
      <c r="M56" s="112"/>
      <c r="N56" s="112"/>
      <c r="O56" s="112"/>
      <c r="P56" s="112"/>
      <c r="Q56" s="112">
        <v>9.3132257461547852E-10</v>
      </c>
      <c r="R56" s="112">
        <v>0</v>
      </c>
      <c r="S56" s="112">
        <v>0</v>
      </c>
      <c r="T56" s="112">
        <v>0</v>
      </c>
      <c r="U56" s="112">
        <v>9.3132257461547852E-10</v>
      </c>
    </row>
    <row r="57" spans="1:21" x14ac:dyDescent="0.2">
      <c r="A57" s="109">
        <v>51</v>
      </c>
      <c r="B57" s="146" t="s">
        <v>42</v>
      </c>
      <c r="C57" s="148"/>
      <c r="D57" s="111">
        <v>0</v>
      </c>
      <c r="E57" s="111">
        <v>0</v>
      </c>
      <c r="F57" s="111">
        <v>0</v>
      </c>
      <c r="G57" s="111">
        <v>0</v>
      </c>
      <c r="H57" s="111">
        <v>0</v>
      </c>
      <c r="I57" s="111">
        <v>0</v>
      </c>
      <c r="J57" s="111">
        <v>0</v>
      </c>
      <c r="K57" s="111">
        <v>0</v>
      </c>
      <c r="L57" s="112"/>
      <c r="M57" s="112"/>
      <c r="N57" s="112"/>
      <c r="O57" s="112"/>
      <c r="P57" s="112"/>
      <c r="Q57" s="112">
        <v>0</v>
      </c>
      <c r="R57" s="112">
        <v>0</v>
      </c>
      <c r="S57" s="112">
        <v>0</v>
      </c>
      <c r="T57" s="112">
        <v>0</v>
      </c>
      <c r="U57" s="112">
        <v>0</v>
      </c>
    </row>
    <row r="58" spans="1:21" x14ac:dyDescent="0.2">
      <c r="A58" s="109">
        <v>52</v>
      </c>
      <c r="B58" s="146" t="s">
        <v>43</v>
      </c>
      <c r="C58" s="148"/>
      <c r="D58" s="111">
        <v>0</v>
      </c>
      <c r="E58" s="111">
        <v>0</v>
      </c>
      <c r="F58" s="111">
        <v>0</v>
      </c>
      <c r="G58" s="111">
        <v>0</v>
      </c>
      <c r="H58" s="111">
        <v>0</v>
      </c>
      <c r="I58" s="111">
        <v>0</v>
      </c>
      <c r="J58" s="111">
        <v>0</v>
      </c>
      <c r="K58" s="111">
        <v>0</v>
      </c>
      <c r="L58" s="112"/>
      <c r="M58" s="112"/>
      <c r="N58" s="112"/>
      <c r="O58" s="112"/>
      <c r="P58" s="112"/>
      <c r="Q58" s="112">
        <v>0</v>
      </c>
      <c r="R58" s="112">
        <v>0</v>
      </c>
      <c r="S58" s="112">
        <v>0</v>
      </c>
      <c r="T58" s="112">
        <v>0</v>
      </c>
      <c r="U58" s="112">
        <v>0</v>
      </c>
    </row>
    <row r="59" spans="1:21" x14ac:dyDescent="0.2">
      <c r="A59" s="109">
        <v>53</v>
      </c>
      <c r="B59" s="146" t="s">
        <v>44</v>
      </c>
      <c r="C59" s="148"/>
      <c r="D59" s="111">
        <v>0</v>
      </c>
      <c r="E59" s="111">
        <v>0</v>
      </c>
      <c r="F59" s="111">
        <v>0</v>
      </c>
      <c r="G59" s="111">
        <v>0</v>
      </c>
      <c r="H59" s="111">
        <v>0</v>
      </c>
      <c r="I59" s="111">
        <v>0</v>
      </c>
      <c r="J59" s="111">
        <v>0</v>
      </c>
      <c r="K59" s="111">
        <v>0</v>
      </c>
      <c r="L59" s="112"/>
      <c r="M59" s="112"/>
      <c r="N59" s="112"/>
      <c r="O59" s="112"/>
      <c r="P59" s="112"/>
      <c r="Q59" s="112">
        <v>0</v>
      </c>
      <c r="R59" s="112">
        <v>0</v>
      </c>
      <c r="S59" s="112">
        <v>0</v>
      </c>
      <c r="T59" s="112">
        <v>0</v>
      </c>
      <c r="U59" s="112">
        <v>0</v>
      </c>
    </row>
    <row r="60" spans="1:21" ht="28.5" x14ac:dyDescent="0.2">
      <c r="A60" s="109">
        <v>54</v>
      </c>
      <c r="B60" s="149" t="s">
        <v>77</v>
      </c>
      <c r="C60" s="150"/>
      <c r="D60" s="111">
        <v>0</v>
      </c>
      <c r="E60" s="111">
        <v>0</v>
      </c>
      <c r="F60" s="111">
        <v>0</v>
      </c>
      <c r="G60" s="111">
        <v>0</v>
      </c>
      <c r="H60" s="111">
        <v>0</v>
      </c>
      <c r="I60" s="111">
        <v>0</v>
      </c>
      <c r="J60" s="111">
        <v>0</v>
      </c>
      <c r="K60" s="111">
        <v>0</v>
      </c>
      <c r="L60" s="112"/>
      <c r="M60" s="112"/>
      <c r="N60" s="112"/>
      <c r="O60" s="112"/>
      <c r="P60" s="112"/>
      <c r="Q60" s="112">
        <v>0</v>
      </c>
      <c r="R60" s="112">
        <v>0</v>
      </c>
      <c r="S60" s="112">
        <v>0</v>
      </c>
      <c r="T60" s="112">
        <v>0</v>
      </c>
      <c r="U60" s="112">
        <v>0</v>
      </c>
    </row>
    <row r="61" spans="1:21" x14ac:dyDescent="0.2">
      <c r="A61" s="109">
        <v>55</v>
      </c>
      <c r="B61" s="146" t="s">
        <v>46</v>
      </c>
      <c r="C61" s="148"/>
      <c r="D61" s="111">
        <v>-2.3283064365386963E-10</v>
      </c>
      <c r="E61" s="111">
        <v>0</v>
      </c>
      <c r="F61" s="111">
        <v>0</v>
      </c>
      <c r="G61" s="111">
        <v>0</v>
      </c>
      <c r="H61" s="111">
        <v>-2.3283064365386963E-10</v>
      </c>
      <c r="I61" s="111">
        <v>0</v>
      </c>
      <c r="J61" s="111">
        <v>0</v>
      </c>
      <c r="K61" s="111">
        <v>-2.3283064365386963E-10</v>
      </c>
      <c r="L61" s="112"/>
      <c r="M61" s="112"/>
      <c r="N61" s="112"/>
      <c r="O61" s="112"/>
      <c r="P61" s="112"/>
      <c r="Q61" s="112">
        <v>-2.3283064365386963E-10</v>
      </c>
      <c r="R61" s="112">
        <v>0</v>
      </c>
      <c r="S61" s="112">
        <v>0</v>
      </c>
      <c r="T61" s="112">
        <v>0</v>
      </c>
      <c r="U61" s="112">
        <v>-2.3283064365386963E-10</v>
      </c>
    </row>
    <row r="62" spans="1:21" x14ac:dyDescent="0.2">
      <c r="A62" s="109">
        <v>56</v>
      </c>
      <c r="B62" s="149" t="s">
        <v>48</v>
      </c>
      <c r="C62" s="150"/>
      <c r="D62" s="111">
        <v>0</v>
      </c>
      <c r="E62" s="111">
        <v>0</v>
      </c>
      <c r="F62" s="111">
        <v>0</v>
      </c>
      <c r="G62" s="111">
        <v>0</v>
      </c>
      <c r="H62" s="111">
        <v>0</v>
      </c>
      <c r="I62" s="111">
        <v>0</v>
      </c>
      <c r="J62" s="111">
        <v>0</v>
      </c>
      <c r="K62" s="111">
        <v>0</v>
      </c>
      <c r="L62" s="112"/>
      <c r="M62" s="112"/>
      <c r="N62" s="112"/>
      <c r="O62" s="112"/>
      <c r="P62" s="112"/>
      <c r="Q62" s="112">
        <v>0</v>
      </c>
      <c r="R62" s="112">
        <v>0</v>
      </c>
      <c r="S62" s="112">
        <v>0</v>
      </c>
      <c r="T62" s="112">
        <v>0</v>
      </c>
      <c r="U62" s="112">
        <v>0</v>
      </c>
    </row>
    <row r="63" spans="1:21" x14ac:dyDescent="0.2">
      <c r="A63" s="109">
        <v>57</v>
      </c>
      <c r="B63" s="149" t="s">
        <v>51</v>
      </c>
      <c r="C63" s="151"/>
      <c r="D63" s="111">
        <v>919954.96</v>
      </c>
      <c r="E63" s="111">
        <v>229988.74</v>
      </c>
      <c r="F63" s="111">
        <v>229988.74</v>
      </c>
      <c r="G63" s="111">
        <v>459977.48</v>
      </c>
      <c r="H63" s="111">
        <v>0</v>
      </c>
      <c r="I63" s="111">
        <v>0</v>
      </c>
      <c r="J63" s="111">
        <v>0</v>
      </c>
      <c r="K63" s="111">
        <v>0</v>
      </c>
      <c r="L63" s="112">
        <v>678935.35</v>
      </c>
      <c r="M63" s="112">
        <v>169733.84</v>
      </c>
      <c r="N63" s="112">
        <v>169733.84</v>
      </c>
      <c r="O63" s="112">
        <v>339467.67</v>
      </c>
      <c r="P63" s="112">
        <v>0</v>
      </c>
      <c r="Q63" s="112">
        <v>241019.61</v>
      </c>
      <c r="R63" s="112">
        <v>60254.899999999994</v>
      </c>
      <c r="S63" s="112">
        <v>60254.899999999994</v>
      </c>
      <c r="T63" s="112">
        <v>120509.81</v>
      </c>
      <c r="U63" s="112">
        <v>0</v>
      </c>
    </row>
    <row r="64" spans="1:21" x14ac:dyDescent="0.2">
      <c r="A64" s="109">
        <v>58</v>
      </c>
      <c r="B64" s="149" t="s">
        <v>53</v>
      </c>
      <c r="C64" s="151"/>
      <c r="D64" s="111">
        <v>133071.75</v>
      </c>
      <c r="E64" s="111">
        <v>33267.94</v>
      </c>
      <c r="F64" s="111">
        <v>1267.94</v>
      </c>
      <c r="G64" s="111">
        <v>852.91</v>
      </c>
      <c r="H64" s="111">
        <v>97682.959999999992</v>
      </c>
      <c r="I64" s="111">
        <v>32560.99</v>
      </c>
      <c r="J64" s="111">
        <v>32560.99</v>
      </c>
      <c r="K64" s="111">
        <v>32560.979999999985</v>
      </c>
      <c r="L64" s="112">
        <v>61055.32</v>
      </c>
      <c r="M64" s="112">
        <v>15263.83</v>
      </c>
      <c r="N64" s="112">
        <v>581.75</v>
      </c>
      <c r="O64" s="112">
        <v>391.33</v>
      </c>
      <c r="P64" s="112">
        <v>44818.409999999996</v>
      </c>
      <c r="Q64" s="112">
        <v>72016.429999999993</v>
      </c>
      <c r="R64" s="112">
        <v>18004.11</v>
      </c>
      <c r="S64" s="112">
        <v>686.19</v>
      </c>
      <c r="T64" s="112">
        <v>461.58</v>
      </c>
      <c r="U64" s="112">
        <v>52864.549999999996</v>
      </c>
    </row>
    <row r="65" spans="1:21" x14ac:dyDescent="0.2">
      <c r="A65" s="109">
        <v>59</v>
      </c>
      <c r="B65" s="149" t="s">
        <v>47</v>
      </c>
      <c r="C65" s="151"/>
      <c r="D65" s="111">
        <v>0</v>
      </c>
      <c r="E65" s="111">
        <v>0</v>
      </c>
      <c r="F65" s="111">
        <v>0</v>
      </c>
      <c r="G65" s="111">
        <v>0</v>
      </c>
      <c r="H65" s="111">
        <v>0</v>
      </c>
      <c r="I65" s="111">
        <v>0</v>
      </c>
      <c r="J65" s="111">
        <v>0</v>
      </c>
      <c r="K65" s="111">
        <v>0</v>
      </c>
      <c r="L65" s="112"/>
      <c r="M65" s="112"/>
      <c r="N65" s="112"/>
      <c r="O65" s="112"/>
      <c r="P65" s="112"/>
      <c r="Q65" s="112">
        <v>0</v>
      </c>
      <c r="R65" s="112">
        <v>0</v>
      </c>
      <c r="S65" s="112">
        <v>0</v>
      </c>
      <c r="T65" s="112">
        <v>0</v>
      </c>
      <c r="U65" s="112">
        <v>0</v>
      </c>
    </row>
    <row r="66" spans="1:21" x14ac:dyDescent="0.2">
      <c r="A66" s="109">
        <v>60</v>
      </c>
      <c r="B66" s="146" t="s">
        <v>45</v>
      </c>
      <c r="C66" s="147"/>
      <c r="D66" s="111">
        <v>486190.4</v>
      </c>
      <c r="E66" s="111">
        <v>123845.5</v>
      </c>
      <c r="F66" s="111">
        <v>43845.5</v>
      </c>
      <c r="G66" s="111">
        <v>10970.58</v>
      </c>
      <c r="H66" s="111">
        <v>307528.82</v>
      </c>
      <c r="I66" s="111">
        <v>102509.61</v>
      </c>
      <c r="J66" s="111">
        <v>102509.61</v>
      </c>
      <c r="K66" s="111">
        <v>102509.60000000002</v>
      </c>
      <c r="L66" s="112">
        <v>444498.95</v>
      </c>
      <c r="M66" s="112">
        <v>113225.59</v>
      </c>
      <c r="N66" s="112">
        <v>40085.69</v>
      </c>
      <c r="O66" s="112">
        <v>10029.84</v>
      </c>
      <c r="P66" s="112">
        <v>281157.82999999996</v>
      </c>
      <c r="Q66" s="112">
        <v>41691.450000000048</v>
      </c>
      <c r="R66" s="112">
        <v>10619.910000000003</v>
      </c>
      <c r="S66" s="112">
        <v>3759.8099999999977</v>
      </c>
      <c r="T66" s="112">
        <v>940.73999999999978</v>
      </c>
      <c r="U66" s="112">
        <v>26370.990000000049</v>
      </c>
    </row>
    <row r="67" spans="1:21" ht="28.5" x14ac:dyDescent="0.2">
      <c r="A67" s="109">
        <v>61</v>
      </c>
      <c r="B67" s="149" t="s">
        <v>49</v>
      </c>
      <c r="C67" s="151"/>
      <c r="D67" s="111">
        <v>0</v>
      </c>
      <c r="E67" s="111">
        <v>0</v>
      </c>
      <c r="F67" s="111">
        <v>0</v>
      </c>
      <c r="G67" s="111">
        <v>0</v>
      </c>
      <c r="H67" s="111">
        <v>0</v>
      </c>
      <c r="I67" s="111">
        <v>0</v>
      </c>
      <c r="J67" s="111">
        <v>0</v>
      </c>
      <c r="K67" s="111">
        <v>0</v>
      </c>
      <c r="L67" s="112"/>
      <c r="M67" s="112"/>
      <c r="N67" s="112"/>
      <c r="O67" s="112"/>
      <c r="P67" s="112"/>
      <c r="Q67" s="112">
        <v>0</v>
      </c>
      <c r="R67" s="112">
        <v>0</v>
      </c>
      <c r="S67" s="112">
        <v>0</v>
      </c>
      <c r="T67" s="112">
        <v>0</v>
      </c>
      <c r="U67" s="112">
        <v>0</v>
      </c>
    </row>
    <row r="68" spans="1:21" x14ac:dyDescent="0.2">
      <c r="A68" s="109">
        <v>62</v>
      </c>
      <c r="B68" s="149" t="s">
        <v>50</v>
      </c>
      <c r="C68" s="151"/>
      <c r="D68" s="111">
        <v>0</v>
      </c>
      <c r="E68" s="111">
        <v>0</v>
      </c>
      <c r="F68" s="111">
        <v>0</v>
      </c>
      <c r="G68" s="111">
        <v>0</v>
      </c>
      <c r="H68" s="111">
        <v>0</v>
      </c>
      <c r="I68" s="111">
        <v>0</v>
      </c>
      <c r="J68" s="111">
        <v>0</v>
      </c>
      <c r="K68" s="111">
        <v>0</v>
      </c>
      <c r="L68" s="112"/>
      <c r="M68" s="112"/>
      <c r="N68" s="112"/>
      <c r="O68" s="112"/>
      <c r="P68" s="112"/>
      <c r="Q68" s="112">
        <v>0</v>
      </c>
      <c r="R68" s="112">
        <v>0</v>
      </c>
      <c r="S68" s="112">
        <v>0</v>
      </c>
      <c r="T68" s="112">
        <v>0</v>
      </c>
      <c r="U68" s="112">
        <v>0</v>
      </c>
    </row>
    <row r="69" spans="1:21" ht="28.5" x14ac:dyDescent="0.2">
      <c r="A69" s="109">
        <v>63</v>
      </c>
      <c r="B69" s="149" t="s">
        <v>52</v>
      </c>
      <c r="C69" s="151"/>
      <c r="D69" s="111">
        <v>24577.800000000003</v>
      </c>
      <c r="E69" s="111">
        <v>6144.45</v>
      </c>
      <c r="F69" s="111">
        <v>6144.45</v>
      </c>
      <c r="G69" s="111">
        <v>5877.3</v>
      </c>
      <c r="H69" s="111">
        <v>6411.6000000000013</v>
      </c>
      <c r="I69" s="111">
        <v>2137.1999999999998</v>
      </c>
      <c r="J69" s="111">
        <v>2137.1999999999998</v>
      </c>
      <c r="K69" s="111">
        <v>2137.2000000000016</v>
      </c>
      <c r="L69" s="112">
        <v>1734.9</v>
      </c>
      <c r="M69" s="112">
        <v>433.73</v>
      </c>
      <c r="N69" s="112">
        <v>433.73</v>
      </c>
      <c r="O69" s="112">
        <v>414.87</v>
      </c>
      <c r="P69" s="112">
        <v>452.57000000000005</v>
      </c>
      <c r="Q69" s="112">
        <v>22842.9</v>
      </c>
      <c r="R69" s="112">
        <v>5710.7199999999993</v>
      </c>
      <c r="S69" s="112">
        <v>5710.7199999999993</v>
      </c>
      <c r="T69" s="112">
        <v>5462.43</v>
      </c>
      <c r="U69" s="112">
        <v>5959.0300000000016</v>
      </c>
    </row>
    <row r="70" spans="1:21" ht="28.5" x14ac:dyDescent="0.2">
      <c r="A70" s="109">
        <v>64</v>
      </c>
      <c r="B70" s="149" t="s">
        <v>54</v>
      </c>
      <c r="C70" s="151"/>
      <c r="D70" s="111">
        <v>9887100</v>
      </c>
      <c r="E70" s="111">
        <v>0</v>
      </c>
      <c r="F70" s="111">
        <v>0</v>
      </c>
      <c r="G70" s="111">
        <v>0</v>
      </c>
      <c r="H70" s="111">
        <v>9887100</v>
      </c>
      <c r="I70" s="111">
        <v>3295700</v>
      </c>
      <c r="J70" s="111">
        <v>3295700</v>
      </c>
      <c r="K70" s="111">
        <v>3295700</v>
      </c>
      <c r="L70" s="112"/>
      <c r="M70" s="112"/>
      <c r="N70" s="112"/>
      <c r="O70" s="112"/>
      <c r="P70" s="112"/>
      <c r="Q70" s="112">
        <v>9887100</v>
      </c>
      <c r="R70" s="112">
        <v>0</v>
      </c>
      <c r="S70" s="112">
        <v>0</v>
      </c>
      <c r="T70" s="112">
        <v>0</v>
      </c>
      <c r="U70" s="112">
        <v>9887100</v>
      </c>
    </row>
    <row r="71" spans="1:21" ht="71.25" x14ac:dyDescent="0.2">
      <c r="A71" s="109">
        <v>65</v>
      </c>
      <c r="B71" s="149" t="s">
        <v>56</v>
      </c>
      <c r="C71" s="151"/>
      <c r="D71" s="111">
        <v>0</v>
      </c>
      <c r="E71" s="111">
        <v>0</v>
      </c>
      <c r="F71" s="111">
        <v>0</v>
      </c>
      <c r="G71" s="111">
        <v>0</v>
      </c>
      <c r="H71" s="111">
        <v>0</v>
      </c>
      <c r="I71" s="111">
        <v>0</v>
      </c>
      <c r="J71" s="111">
        <v>0</v>
      </c>
      <c r="K71" s="111">
        <v>0</v>
      </c>
      <c r="L71" s="112"/>
      <c r="M71" s="112"/>
      <c r="N71" s="112"/>
      <c r="O71" s="112"/>
      <c r="P71" s="112"/>
      <c r="Q71" s="112">
        <v>0</v>
      </c>
      <c r="R71" s="112">
        <v>0</v>
      </c>
      <c r="S71" s="112">
        <v>0</v>
      </c>
      <c r="T71" s="112">
        <v>0</v>
      </c>
      <c r="U71" s="112">
        <v>0</v>
      </c>
    </row>
    <row r="72" spans="1:21" x14ac:dyDescent="0.2">
      <c r="A72" s="109">
        <v>66</v>
      </c>
      <c r="B72" s="149" t="s">
        <v>78</v>
      </c>
      <c r="C72" s="151"/>
      <c r="D72" s="111">
        <v>9191.6</v>
      </c>
      <c r="E72" s="111">
        <v>0</v>
      </c>
      <c r="F72" s="111">
        <v>0</v>
      </c>
      <c r="G72" s="111">
        <v>459.58</v>
      </c>
      <c r="H72" s="181">
        <v>8732.02</v>
      </c>
      <c r="I72" s="181">
        <v>2910.67</v>
      </c>
      <c r="J72" s="181">
        <v>2910.68</v>
      </c>
      <c r="K72" s="181">
        <v>2910.6700000000005</v>
      </c>
      <c r="L72" s="112">
        <v>9191.6</v>
      </c>
      <c r="M72" s="112">
        <v>0</v>
      </c>
      <c r="N72" s="112">
        <v>0</v>
      </c>
      <c r="O72" s="112">
        <v>459.58</v>
      </c>
      <c r="P72" s="112">
        <v>8732.02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</row>
    <row r="73" spans="1:21" x14ac:dyDescent="0.2">
      <c r="A73" s="109">
        <v>67</v>
      </c>
      <c r="B73" s="149" t="s">
        <v>58</v>
      </c>
      <c r="C73" s="151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2"/>
      <c r="M73" s="112"/>
      <c r="N73" s="112"/>
      <c r="O73" s="112"/>
      <c r="P73" s="112"/>
      <c r="Q73" s="112">
        <v>0</v>
      </c>
      <c r="R73" s="112">
        <v>0</v>
      </c>
      <c r="S73" s="112">
        <v>0</v>
      </c>
      <c r="T73" s="112">
        <v>0</v>
      </c>
      <c r="U73" s="112">
        <v>0</v>
      </c>
    </row>
    <row r="74" spans="1:21" x14ac:dyDescent="0.2">
      <c r="A74" s="109">
        <v>68</v>
      </c>
      <c r="B74" s="149" t="s">
        <v>60</v>
      </c>
      <c r="C74" s="151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2"/>
      <c r="M74" s="112"/>
      <c r="N74" s="112"/>
      <c r="O74" s="112"/>
      <c r="P74" s="112"/>
      <c r="Q74" s="112">
        <v>0</v>
      </c>
      <c r="R74" s="112">
        <v>0</v>
      </c>
      <c r="S74" s="112">
        <v>0</v>
      </c>
      <c r="T74" s="112">
        <v>0</v>
      </c>
      <c r="U74" s="112">
        <v>0</v>
      </c>
    </row>
    <row r="75" spans="1:21" x14ac:dyDescent="0.2">
      <c r="A75" s="109">
        <v>69</v>
      </c>
      <c r="B75" s="149" t="s">
        <v>61</v>
      </c>
      <c r="C75" s="151"/>
      <c r="D75" s="111">
        <v>0</v>
      </c>
      <c r="E75" s="111">
        <v>0</v>
      </c>
      <c r="F75" s="111">
        <v>0</v>
      </c>
      <c r="G75" s="111">
        <v>0</v>
      </c>
      <c r="H75" s="111">
        <v>0</v>
      </c>
      <c r="I75" s="111">
        <v>0</v>
      </c>
      <c r="J75" s="111">
        <v>0</v>
      </c>
      <c r="K75" s="111">
        <v>0</v>
      </c>
      <c r="L75" s="112"/>
      <c r="M75" s="112"/>
      <c r="N75" s="112"/>
      <c r="O75" s="112"/>
      <c r="P75" s="112"/>
      <c r="Q75" s="112">
        <v>0</v>
      </c>
      <c r="R75" s="112">
        <v>0</v>
      </c>
      <c r="S75" s="112">
        <v>0</v>
      </c>
      <c r="T75" s="112">
        <v>0</v>
      </c>
      <c r="U75" s="112">
        <v>0</v>
      </c>
    </row>
    <row r="76" spans="1:21" ht="42.75" x14ac:dyDescent="0.2">
      <c r="A76" s="109">
        <v>70</v>
      </c>
      <c r="B76" s="149" t="s">
        <v>63</v>
      </c>
      <c r="C76" s="151"/>
      <c r="D76" s="111">
        <v>0</v>
      </c>
      <c r="E76" s="111">
        <v>0</v>
      </c>
      <c r="F76" s="111">
        <v>0</v>
      </c>
      <c r="G76" s="111">
        <v>0</v>
      </c>
      <c r="H76" s="111">
        <v>0</v>
      </c>
      <c r="I76" s="111">
        <v>0</v>
      </c>
      <c r="J76" s="111">
        <v>0</v>
      </c>
      <c r="K76" s="111">
        <v>0</v>
      </c>
      <c r="L76" s="112"/>
      <c r="M76" s="112"/>
      <c r="N76" s="112"/>
      <c r="O76" s="112"/>
      <c r="P76" s="112"/>
      <c r="Q76" s="112">
        <v>0</v>
      </c>
      <c r="R76" s="112">
        <v>0</v>
      </c>
      <c r="S76" s="112">
        <v>0</v>
      </c>
      <c r="T76" s="112">
        <v>0</v>
      </c>
      <c r="U76" s="112">
        <v>0</v>
      </c>
    </row>
    <row r="77" spans="1:21" x14ac:dyDescent="0.2">
      <c r="A77" s="109">
        <v>71</v>
      </c>
      <c r="B77" s="149" t="s">
        <v>64</v>
      </c>
      <c r="C77" s="151"/>
      <c r="D77" s="111">
        <v>0</v>
      </c>
      <c r="E77" s="111">
        <v>0</v>
      </c>
      <c r="F77" s="111">
        <v>0</v>
      </c>
      <c r="G77" s="111">
        <v>0</v>
      </c>
      <c r="H77" s="111">
        <v>0</v>
      </c>
      <c r="I77" s="111">
        <v>0</v>
      </c>
      <c r="J77" s="111">
        <v>0</v>
      </c>
      <c r="K77" s="111">
        <v>0</v>
      </c>
      <c r="L77" s="112"/>
      <c r="M77" s="112"/>
      <c r="N77" s="112"/>
      <c r="O77" s="112"/>
      <c r="P77" s="112"/>
      <c r="Q77" s="112">
        <v>0</v>
      </c>
      <c r="R77" s="112">
        <v>0</v>
      </c>
      <c r="S77" s="112">
        <v>0</v>
      </c>
      <c r="T77" s="112">
        <v>0</v>
      </c>
      <c r="U77" s="112">
        <v>0</v>
      </c>
    </row>
    <row r="78" spans="1:21" x14ac:dyDescent="0.2">
      <c r="A78" s="109">
        <v>72</v>
      </c>
      <c r="B78" s="146" t="s">
        <v>79</v>
      </c>
      <c r="C78" s="147"/>
      <c r="D78" s="111">
        <v>0</v>
      </c>
      <c r="E78" s="111">
        <v>0</v>
      </c>
      <c r="F78" s="111">
        <v>0</v>
      </c>
      <c r="G78" s="111">
        <v>0</v>
      </c>
      <c r="H78" s="111">
        <v>0</v>
      </c>
      <c r="I78" s="111">
        <v>0</v>
      </c>
      <c r="J78" s="111">
        <v>0</v>
      </c>
      <c r="K78" s="111">
        <v>0</v>
      </c>
      <c r="L78" s="112"/>
      <c r="M78" s="112"/>
      <c r="N78" s="112"/>
      <c r="O78" s="112"/>
      <c r="P78" s="112"/>
      <c r="Q78" s="112">
        <v>0</v>
      </c>
      <c r="R78" s="112">
        <v>0</v>
      </c>
      <c r="S78" s="112">
        <v>0</v>
      </c>
      <c r="T78" s="112">
        <v>0</v>
      </c>
      <c r="U78" s="112">
        <v>0</v>
      </c>
    </row>
    <row r="79" spans="1:21" ht="28.5" x14ac:dyDescent="0.2">
      <c r="A79" s="109">
        <v>73</v>
      </c>
      <c r="B79" s="149" t="s">
        <v>55</v>
      </c>
      <c r="C79" s="151"/>
      <c r="D79" s="111">
        <v>0</v>
      </c>
      <c r="E79" s="111">
        <v>0</v>
      </c>
      <c r="F79" s="111">
        <v>0</v>
      </c>
      <c r="G79" s="111">
        <v>0</v>
      </c>
      <c r="H79" s="111">
        <v>0</v>
      </c>
      <c r="I79" s="111">
        <v>0</v>
      </c>
      <c r="J79" s="111">
        <v>0</v>
      </c>
      <c r="K79" s="111">
        <v>0</v>
      </c>
      <c r="L79" s="112"/>
      <c r="M79" s="112"/>
      <c r="N79" s="112"/>
      <c r="O79" s="112"/>
      <c r="P79" s="112"/>
      <c r="Q79" s="112">
        <v>0</v>
      </c>
      <c r="R79" s="112">
        <v>0</v>
      </c>
      <c r="S79" s="112">
        <v>0</v>
      </c>
      <c r="T79" s="112">
        <v>0</v>
      </c>
      <c r="U79" s="112">
        <v>0</v>
      </c>
    </row>
    <row r="80" spans="1:21" x14ac:dyDescent="0.2">
      <c r="A80" s="109">
        <v>74</v>
      </c>
      <c r="B80" s="149" t="s">
        <v>57</v>
      </c>
      <c r="C80" s="151"/>
      <c r="D80" s="111">
        <v>0</v>
      </c>
      <c r="E80" s="111">
        <v>0</v>
      </c>
      <c r="F80" s="111">
        <v>0</v>
      </c>
      <c r="G80" s="111">
        <v>0</v>
      </c>
      <c r="H80" s="111">
        <v>0</v>
      </c>
      <c r="I80" s="111">
        <v>0</v>
      </c>
      <c r="J80" s="111">
        <v>0</v>
      </c>
      <c r="K80" s="111">
        <v>0</v>
      </c>
      <c r="L80" s="112"/>
      <c r="M80" s="112"/>
      <c r="N80" s="112"/>
      <c r="O80" s="112"/>
      <c r="P80" s="112"/>
      <c r="Q80" s="112">
        <v>0</v>
      </c>
      <c r="R80" s="112">
        <v>0</v>
      </c>
      <c r="S80" s="112">
        <v>0</v>
      </c>
      <c r="T80" s="112">
        <v>0</v>
      </c>
      <c r="U80" s="112">
        <v>0</v>
      </c>
    </row>
    <row r="81" spans="1:21" ht="28.5" x14ac:dyDescent="0.2">
      <c r="A81" s="109">
        <v>75</v>
      </c>
      <c r="B81" s="149" t="s">
        <v>62</v>
      </c>
      <c r="C81" s="151"/>
      <c r="D81" s="111">
        <v>0</v>
      </c>
      <c r="E81" s="111">
        <v>0</v>
      </c>
      <c r="F81" s="111">
        <v>0</v>
      </c>
      <c r="G81" s="111">
        <v>0</v>
      </c>
      <c r="H81" s="111">
        <v>0</v>
      </c>
      <c r="I81" s="111">
        <v>0</v>
      </c>
      <c r="J81" s="111">
        <v>0</v>
      </c>
      <c r="K81" s="111">
        <v>0</v>
      </c>
      <c r="L81" s="112"/>
      <c r="M81" s="112"/>
      <c r="N81" s="112"/>
      <c r="O81" s="112"/>
      <c r="P81" s="112"/>
      <c r="Q81" s="112">
        <v>0</v>
      </c>
      <c r="R81" s="112">
        <v>0</v>
      </c>
      <c r="S81" s="112">
        <v>0</v>
      </c>
      <c r="T81" s="112">
        <v>0</v>
      </c>
      <c r="U81" s="112">
        <v>0</v>
      </c>
    </row>
    <row r="82" spans="1:21" x14ac:dyDescent="0.2">
      <c r="A82" s="109">
        <v>76</v>
      </c>
      <c r="B82" s="149" t="s">
        <v>59</v>
      </c>
      <c r="C82" s="151"/>
      <c r="D82" s="111">
        <v>0</v>
      </c>
      <c r="E82" s="111">
        <v>0</v>
      </c>
      <c r="F82" s="111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12"/>
      <c r="M82" s="112"/>
      <c r="N82" s="112"/>
      <c r="O82" s="112"/>
      <c r="P82" s="112"/>
      <c r="Q82" s="112">
        <v>0</v>
      </c>
      <c r="R82" s="112">
        <v>0</v>
      </c>
      <c r="S82" s="112">
        <v>0</v>
      </c>
      <c r="T82" s="112">
        <v>0</v>
      </c>
      <c r="U82" s="112">
        <v>0</v>
      </c>
    </row>
    <row r="83" spans="1:21" x14ac:dyDescent="0.2">
      <c r="A83" s="109">
        <v>77</v>
      </c>
      <c r="B83" s="149" t="s">
        <v>65</v>
      </c>
      <c r="C83" s="151"/>
      <c r="D83" s="111">
        <v>0</v>
      </c>
      <c r="E83" s="111">
        <v>0</v>
      </c>
      <c r="F83" s="111">
        <v>0</v>
      </c>
      <c r="G83" s="111">
        <v>0</v>
      </c>
      <c r="H83" s="111">
        <v>0</v>
      </c>
      <c r="I83" s="111">
        <v>0</v>
      </c>
      <c r="J83" s="111">
        <v>0</v>
      </c>
      <c r="K83" s="111">
        <v>0</v>
      </c>
      <c r="L83" s="112"/>
      <c r="M83" s="112"/>
      <c r="N83" s="112"/>
      <c r="O83" s="112"/>
      <c r="P83" s="112"/>
      <c r="Q83" s="112">
        <v>0</v>
      </c>
      <c r="R83" s="112">
        <v>0</v>
      </c>
      <c r="S83" s="112">
        <v>0</v>
      </c>
      <c r="T83" s="112">
        <v>0</v>
      </c>
      <c r="U83" s="112">
        <v>0</v>
      </c>
    </row>
    <row r="84" spans="1:21" x14ac:dyDescent="0.2">
      <c r="A84" s="109">
        <v>78</v>
      </c>
      <c r="B84" s="149" t="s">
        <v>66</v>
      </c>
      <c r="C84" s="151"/>
      <c r="D84" s="111">
        <v>0</v>
      </c>
      <c r="E84" s="111">
        <v>0</v>
      </c>
      <c r="F84" s="111">
        <v>0</v>
      </c>
      <c r="G84" s="111">
        <v>0</v>
      </c>
      <c r="H84" s="111">
        <v>0</v>
      </c>
      <c r="I84" s="111">
        <v>0</v>
      </c>
      <c r="J84" s="111">
        <v>0</v>
      </c>
      <c r="K84" s="111">
        <v>0</v>
      </c>
      <c r="L84" s="112"/>
      <c r="M84" s="112"/>
      <c r="N84" s="112"/>
      <c r="O84" s="112"/>
      <c r="P84" s="112"/>
      <c r="Q84" s="112">
        <v>0</v>
      </c>
      <c r="R84" s="112">
        <v>0</v>
      </c>
      <c r="S84" s="112">
        <v>0</v>
      </c>
      <c r="T84" s="112">
        <v>0</v>
      </c>
      <c r="U84" s="112">
        <v>0</v>
      </c>
    </row>
    <row r="85" spans="1:21" ht="28.5" x14ac:dyDescent="0.2">
      <c r="A85" s="109">
        <v>79</v>
      </c>
      <c r="B85" s="113" t="s">
        <v>175</v>
      </c>
      <c r="C85" s="151"/>
      <c r="D85" s="111">
        <v>0</v>
      </c>
      <c r="E85" s="111"/>
      <c r="F85" s="111"/>
      <c r="G85" s="111">
        <v>0</v>
      </c>
      <c r="H85" s="111">
        <v>0</v>
      </c>
      <c r="I85" s="111">
        <v>0</v>
      </c>
      <c r="J85" s="111">
        <v>0</v>
      </c>
      <c r="K85" s="111">
        <v>0</v>
      </c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1:21" s="102" customFormat="1" ht="15" x14ac:dyDescent="0.25">
      <c r="A86" s="115"/>
      <c r="B86" s="152"/>
      <c r="C86" s="153">
        <v>839549</v>
      </c>
      <c r="D86" s="154">
        <v>1538427765.4400003</v>
      </c>
      <c r="E86" s="154">
        <v>380099009.20396918</v>
      </c>
      <c r="F86" s="154">
        <v>382089703.3432923</v>
      </c>
      <c r="G86" s="154">
        <v>365166730.42448354</v>
      </c>
      <c r="H86" s="154">
        <v>411072322.46825516</v>
      </c>
      <c r="I86" s="154">
        <v>137024107.52000004</v>
      </c>
      <c r="J86" s="154">
        <v>137024107.62</v>
      </c>
      <c r="K86" s="154">
        <v>137024107.32825515</v>
      </c>
      <c r="L86" s="154">
        <v>689237497</v>
      </c>
      <c r="M86" s="154">
        <v>170393325.65999997</v>
      </c>
      <c r="N86" s="154">
        <v>172327454.84</v>
      </c>
      <c r="O86" s="154">
        <v>162815586.89000005</v>
      </c>
      <c r="P86" s="154">
        <v>183701129.60999998</v>
      </c>
      <c r="Q86" s="154">
        <v>849190268.44000006</v>
      </c>
      <c r="R86" s="154">
        <v>209705683.54396921</v>
      </c>
      <c r="S86" s="154">
        <v>209762248.50329229</v>
      </c>
      <c r="T86" s="154">
        <v>202351143.53448349</v>
      </c>
      <c r="U86" s="155">
        <v>227371192.85825518</v>
      </c>
    </row>
    <row r="87" spans="1:21" x14ac:dyDescent="0.2">
      <c r="D87" s="156"/>
    </row>
    <row r="88" spans="1:21" x14ac:dyDescent="0.2">
      <c r="D88" s="156"/>
    </row>
  </sheetData>
  <autoFilter ref="A6:U6">
    <sortState ref="A9:W85">
      <sortCondition ref="A6"/>
    </sortState>
  </autoFilter>
  <mergeCells count="16">
    <mergeCell ref="A4:A6"/>
    <mergeCell ref="B4:B6"/>
    <mergeCell ref="C4:C6"/>
    <mergeCell ref="D4:D6"/>
    <mergeCell ref="L4:P4"/>
    <mergeCell ref="Q4:U4"/>
    <mergeCell ref="L5:L6"/>
    <mergeCell ref="M5:P5"/>
    <mergeCell ref="Q5:Q6"/>
    <mergeCell ref="R5:U5"/>
    <mergeCell ref="E5:E6"/>
    <mergeCell ref="F5:F6"/>
    <mergeCell ref="G5:G6"/>
    <mergeCell ref="H5:H6"/>
    <mergeCell ref="E4:K4"/>
    <mergeCell ref="I5:K5"/>
  </mergeCells>
  <pageMargins left="0.70866141732283472" right="0.70866141732283472" top="0.74803149606299213" bottom="0.74803149606299213" header="0.31496062992125984" footer="0.31496062992125984"/>
  <pageSetup paperSize="9" scale="34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19" sqref="O19"/>
    </sheetView>
  </sheetViews>
  <sheetFormatPr defaultRowHeight="15" x14ac:dyDescent="0.2"/>
  <cols>
    <col min="1" max="1" width="6" style="83" customWidth="1"/>
    <col min="2" max="2" width="50.85546875" style="83" customWidth="1"/>
    <col min="3" max="3" width="14" style="162" customWidth="1"/>
    <col min="4" max="4" width="12.5703125" style="163" customWidth="1"/>
    <col min="5" max="11" width="11.28515625" style="164" customWidth="1"/>
    <col min="12" max="16" width="12.5703125" style="164" customWidth="1"/>
    <col min="17" max="17" width="13" style="164" customWidth="1"/>
    <col min="18" max="18" width="10" style="164" customWidth="1"/>
    <col min="19" max="21" width="10.85546875" style="164" customWidth="1"/>
    <col min="22" max="16384" width="9.140625" style="78"/>
  </cols>
  <sheetData>
    <row r="1" spans="1:21" x14ac:dyDescent="0.2">
      <c r="H1" s="165"/>
      <c r="I1" s="165"/>
      <c r="J1" s="165"/>
      <c r="K1" s="165"/>
      <c r="U1" s="165" t="s">
        <v>88</v>
      </c>
    </row>
    <row r="3" spans="1:21" ht="15.75" x14ac:dyDescent="0.25">
      <c r="A3" s="317" t="s">
        <v>180</v>
      </c>
      <c r="B3" s="317"/>
      <c r="C3" s="317"/>
      <c r="D3" s="317"/>
      <c r="E3" s="317"/>
      <c r="F3" s="317"/>
      <c r="G3" s="317"/>
      <c r="H3" s="317"/>
      <c r="I3" s="215"/>
      <c r="J3" s="215"/>
      <c r="K3" s="215"/>
    </row>
    <row r="4" spans="1:21" ht="55.5" customHeight="1" x14ac:dyDescent="0.2">
      <c r="A4" s="296"/>
      <c r="B4" s="296" t="s">
        <v>1</v>
      </c>
      <c r="C4" s="297" t="s">
        <v>90</v>
      </c>
      <c r="D4" s="292" t="s">
        <v>162</v>
      </c>
      <c r="E4" s="298" t="s">
        <v>113</v>
      </c>
      <c r="F4" s="299"/>
      <c r="G4" s="299"/>
      <c r="H4" s="299"/>
      <c r="I4" s="299"/>
      <c r="J4" s="299"/>
      <c r="K4" s="300"/>
      <c r="L4" s="288" t="s">
        <v>158</v>
      </c>
      <c r="M4" s="288"/>
      <c r="N4" s="288"/>
      <c r="O4" s="288"/>
      <c r="P4" s="288"/>
      <c r="Q4" s="289" t="s">
        <v>159</v>
      </c>
      <c r="R4" s="290"/>
      <c r="S4" s="290"/>
      <c r="T4" s="290"/>
      <c r="U4" s="291"/>
    </row>
    <row r="5" spans="1:21" s="166" customFormat="1" ht="15" customHeight="1" x14ac:dyDescent="0.25">
      <c r="A5" s="296"/>
      <c r="B5" s="296"/>
      <c r="C5" s="297"/>
      <c r="D5" s="293"/>
      <c r="E5" s="285" t="s">
        <v>81</v>
      </c>
      <c r="F5" s="285" t="s">
        <v>82</v>
      </c>
      <c r="G5" s="285" t="s">
        <v>83</v>
      </c>
      <c r="H5" s="285" t="s">
        <v>84</v>
      </c>
      <c r="I5" s="316" t="s">
        <v>191</v>
      </c>
      <c r="J5" s="316"/>
      <c r="K5" s="316"/>
      <c r="L5" s="280" t="s">
        <v>162</v>
      </c>
      <c r="M5" s="282" t="s">
        <v>80</v>
      </c>
      <c r="N5" s="283"/>
      <c r="O5" s="283"/>
      <c r="P5" s="284"/>
      <c r="Q5" s="286" t="s">
        <v>162</v>
      </c>
      <c r="R5" s="282" t="s">
        <v>80</v>
      </c>
      <c r="S5" s="283"/>
      <c r="T5" s="283"/>
      <c r="U5" s="284"/>
    </row>
    <row r="6" spans="1:21" s="169" customFormat="1" ht="81.75" customHeight="1" x14ac:dyDescent="0.2">
      <c r="A6" s="296"/>
      <c r="B6" s="296"/>
      <c r="C6" s="297"/>
      <c r="D6" s="294"/>
      <c r="E6" s="285"/>
      <c r="F6" s="285"/>
      <c r="G6" s="285"/>
      <c r="H6" s="285"/>
      <c r="I6" s="167" t="s">
        <v>193</v>
      </c>
      <c r="J6" s="167" t="s">
        <v>194</v>
      </c>
      <c r="K6" s="167" t="s">
        <v>195</v>
      </c>
      <c r="L6" s="281"/>
      <c r="M6" s="168" t="s">
        <v>81</v>
      </c>
      <c r="N6" s="168" t="s">
        <v>82</v>
      </c>
      <c r="O6" s="168" t="s">
        <v>83</v>
      </c>
      <c r="P6" s="168" t="s">
        <v>84</v>
      </c>
      <c r="Q6" s="287"/>
      <c r="R6" s="168" t="s">
        <v>81</v>
      </c>
      <c r="S6" s="168" t="s">
        <v>82</v>
      </c>
      <c r="T6" s="168" t="s">
        <v>83</v>
      </c>
      <c r="U6" s="168" t="s">
        <v>84</v>
      </c>
    </row>
    <row r="7" spans="1:21" x14ac:dyDescent="0.2">
      <c r="A7" s="170">
        <v>1</v>
      </c>
      <c r="B7" s="84" t="s">
        <v>2</v>
      </c>
      <c r="C7" s="171">
        <v>8704</v>
      </c>
      <c r="D7" s="161">
        <v>3447</v>
      </c>
      <c r="E7" s="161">
        <v>862</v>
      </c>
      <c r="F7" s="161">
        <v>729</v>
      </c>
      <c r="G7" s="161">
        <v>578</v>
      </c>
      <c r="H7" s="161">
        <v>1278</v>
      </c>
      <c r="I7" s="161">
        <v>426</v>
      </c>
      <c r="J7" s="161">
        <v>426</v>
      </c>
      <c r="K7" s="161">
        <v>426</v>
      </c>
      <c r="L7" s="172">
        <v>183</v>
      </c>
      <c r="M7" s="172">
        <v>46</v>
      </c>
      <c r="N7" s="172">
        <v>39</v>
      </c>
      <c r="O7" s="172">
        <v>31</v>
      </c>
      <c r="P7" s="172">
        <v>67</v>
      </c>
      <c r="Q7" s="172">
        <v>3264</v>
      </c>
      <c r="R7" s="172">
        <v>816</v>
      </c>
      <c r="S7" s="172">
        <v>690</v>
      </c>
      <c r="T7" s="172">
        <v>547</v>
      </c>
      <c r="U7" s="172">
        <v>1211</v>
      </c>
    </row>
    <row r="8" spans="1:21" x14ac:dyDescent="0.2">
      <c r="A8" s="170">
        <v>2</v>
      </c>
      <c r="B8" s="84" t="s">
        <v>3</v>
      </c>
      <c r="C8" s="171">
        <v>15368</v>
      </c>
      <c r="D8" s="161">
        <v>2585</v>
      </c>
      <c r="E8" s="161">
        <v>529</v>
      </c>
      <c r="F8" s="161">
        <v>529</v>
      </c>
      <c r="G8" s="161">
        <v>447</v>
      </c>
      <c r="H8" s="161">
        <v>1080</v>
      </c>
      <c r="I8" s="161">
        <v>360</v>
      </c>
      <c r="J8" s="161">
        <v>360</v>
      </c>
      <c r="K8" s="161">
        <v>360</v>
      </c>
      <c r="L8" s="172">
        <v>256</v>
      </c>
      <c r="M8" s="172">
        <v>52</v>
      </c>
      <c r="N8" s="172">
        <v>52</v>
      </c>
      <c r="O8" s="172">
        <v>44</v>
      </c>
      <c r="P8" s="172">
        <v>108</v>
      </c>
      <c r="Q8" s="172">
        <v>2329</v>
      </c>
      <c r="R8" s="172">
        <v>477</v>
      </c>
      <c r="S8" s="172">
        <v>477</v>
      </c>
      <c r="T8" s="172">
        <v>403</v>
      </c>
      <c r="U8" s="172">
        <v>972</v>
      </c>
    </row>
    <row r="9" spans="1:21" x14ac:dyDescent="0.2">
      <c r="A9" s="170">
        <v>3</v>
      </c>
      <c r="B9" s="84" t="s">
        <v>4</v>
      </c>
      <c r="C9" s="171">
        <v>17990</v>
      </c>
      <c r="D9" s="161">
        <v>4124</v>
      </c>
      <c r="E9" s="161">
        <v>1781</v>
      </c>
      <c r="F9" s="161">
        <v>44</v>
      </c>
      <c r="G9" s="161">
        <v>758</v>
      </c>
      <c r="H9" s="161">
        <v>1541</v>
      </c>
      <c r="I9" s="161">
        <v>514</v>
      </c>
      <c r="J9" s="161">
        <v>514</v>
      </c>
      <c r="K9" s="161">
        <v>513</v>
      </c>
      <c r="L9" s="172">
        <v>3976</v>
      </c>
      <c r="M9" s="172">
        <v>1717</v>
      </c>
      <c r="N9" s="172">
        <v>42</v>
      </c>
      <c r="O9" s="172">
        <v>731</v>
      </c>
      <c r="P9" s="172">
        <v>1486</v>
      </c>
      <c r="Q9" s="172">
        <v>148</v>
      </c>
      <c r="R9" s="172">
        <v>64</v>
      </c>
      <c r="S9" s="172">
        <v>2</v>
      </c>
      <c r="T9" s="172">
        <v>27</v>
      </c>
      <c r="U9" s="172">
        <v>55</v>
      </c>
    </row>
    <row r="10" spans="1:21" x14ac:dyDescent="0.2">
      <c r="A10" s="170">
        <v>4</v>
      </c>
      <c r="B10" s="84" t="s">
        <v>5</v>
      </c>
      <c r="C10" s="171">
        <v>13104</v>
      </c>
      <c r="D10" s="161">
        <v>1189</v>
      </c>
      <c r="E10" s="161">
        <v>263</v>
      </c>
      <c r="F10" s="161">
        <v>263</v>
      </c>
      <c r="G10" s="161">
        <v>43</v>
      </c>
      <c r="H10" s="161">
        <v>620</v>
      </c>
      <c r="I10" s="161">
        <v>207</v>
      </c>
      <c r="J10" s="161">
        <v>207</v>
      </c>
      <c r="K10" s="161">
        <v>206</v>
      </c>
      <c r="L10" s="172">
        <v>161</v>
      </c>
      <c r="M10" s="172">
        <v>36</v>
      </c>
      <c r="N10" s="172">
        <v>36</v>
      </c>
      <c r="O10" s="172">
        <v>6</v>
      </c>
      <c r="P10" s="172">
        <v>83</v>
      </c>
      <c r="Q10" s="172">
        <v>1028</v>
      </c>
      <c r="R10" s="172">
        <v>227</v>
      </c>
      <c r="S10" s="172">
        <v>227</v>
      </c>
      <c r="T10" s="172">
        <v>37</v>
      </c>
      <c r="U10" s="172">
        <v>537</v>
      </c>
    </row>
    <row r="11" spans="1:21" x14ac:dyDescent="0.2">
      <c r="A11" s="170">
        <v>5</v>
      </c>
      <c r="B11" s="84" t="s">
        <v>6</v>
      </c>
      <c r="C11" s="171">
        <v>26017</v>
      </c>
      <c r="D11" s="161">
        <v>5802</v>
      </c>
      <c r="E11" s="161">
        <v>2326</v>
      </c>
      <c r="F11" s="161">
        <v>386</v>
      </c>
      <c r="G11" s="161">
        <v>1336</v>
      </c>
      <c r="H11" s="161">
        <v>1754</v>
      </c>
      <c r="I11" s="161">
        <v>585</v>
      </c>
      <c r="J11" s="161">
        <v>585</v>
      </c>
      <c r="K11" s="161">
        <v>584</v>
      </c>
      <c r="L11" s="172">
        <v>959</v>
      </c>
      <c r="M11" s="172">
        <v>384</v>
      </c>
      <c r="N11" s="172">
        <v>64</v>
      </c>
      <c r="O11" s="172">
        <v>221</v>
      </c>
      <c r="P11" s="172">
        <v>290</v>
      </c>
      <c r="Q11" s="172">
        <v>4843</v>
      </c>
      <c r="R11" s="172">
        <v>1942</v>
      </c>
      <c r="S11" s="172">
        <v>322</v>
      </c>
      <c r="T11" s="172">
        <v>1115</v>
      </c>
      <c r="U11" s="172">
        <v>1464</v>
      </c>
    </row>
    <row r="12" spans="1:21" x14ac:dyDescent="0.2">
      <c r="A12" s="170">
        <v>6</v>
      </c>
      <c r="B12" s="84" t="s">
        <v>7</v>
      </c>
      <c r="C12" s="171">
        <v>8626</v>
      </c>
      <c r="D12" s="161">
        <v>1916</v>
      </c>
      <c r="E12" s="161">
        <v>346</v>
      </c>
      <c r="F12" s="161">
        <v>345</v>
      </c>
      <c r="G12" s="161">
        <v>275</v>
      </c>
      <c r="H12" s="161">
        <v>950</v>
      </c>
      <c r="I12" s="161">
        <v>317</v>
      </c>
      <c r="J12" s="161">
        <v>317</v>
      </c>
      <c r="K12" s="161">
        <v>316</v>
      </c>
      <c r="L12" s="172">
        <v>67</v>
      </c>
      <c r="M12" s="172">
        <v>12</v>
      </c>
      <c r="N12" s="172">
        <v>12</v>
      </c>
      <c r="O12" s="172">
        <v>10</v>
      </c>
      <c r="P12" s="172">
        <v>33</v>
      </c>
      <c r="Q12" s="172">
        <v>1849</v>
      </c>
      <c r="R12" s="172">
        <v>334</v>
      </c>
      <c r="S12" s="172">
        <v>333</v>
      </c>
      <c r="T12" s="172">
        <v>265</v>
      </c>
      <c r="U12" s="172">
        <v>917</v>
      </c>
    </row>
    <row r="13" spans="1:21" x14ac:dyDescent="0.2">
      <c r="A13" s="170">
        <v>7</v>
      </c>
      <c r="B13" s="84" t="s">
        <v>8</v>
      </c>
      <c r="C13" s="171">
        <v>27228</v>
      </c>
      <c r="D13" s="161">
        <v>9382</v>
      </c>
      <c r="E13" s="161">
        <v>2696</v>
      </c>
      <c r="F13" s="161">
        <v>1625</v>
      </c>
      <c r="G13" s="161">
        <v>2574</v>
      </c>
      <c r="H13" s="161">
        <v>2487</v>
      </c>
      <c r="I13" s="161">
        <v>829</v>
      </c>
      <c r="J13" s="161">
        <v>829</v>
      </c>
      <c r="K13" s="161">
        <v>829</v>
      </c>
      <c r="L13" s="172">
        <v>3639</v>
      </c>
      <c r="M13" s="172">
        <v>1046</v>
      </c>
      <c r="N13" s="172">
        <v>630</v>
      </c>
      <c r="O13" s="172">
        <v>998</v>
      </c>
      <c r="P13" s="172">
        <v>965</v>
      </c>
      <c r="Q13" s="172">
        <v>5743</v>
      </c>
      <c r="R13" s="172">
        <v>1650</v>
      </c>
      <c r="S13" s="172">
        <v>995</v>
      </c>
      <c r="T13" s="172">
        <v>1576</v>
      </c>
      <c r="U13" s="172">
        <v>1522</v>
      </c>
    </row>
    <row r="14" spans="1:21" x14ac:dyDescent="0.2">
      <c r="A14" s="170">
        <v>8</v>
      </c>
      <c r="B14" s="84" t="s">
        <v>9</v>
      </c>
      <c r="C14" s="171">
        <v>20714</v>
      </c>
      <c r="D14" s="161">
        <v>2702</v>
      </c>
      <c r="E14" s="161">
        <v>628</v>
      </c>
      <c r="F14" s="161">
        <v>627</v>
      </c>
      <c r="G14" s="161">
        <v>378</v>
      </c>
      <c r="H14" s="161">
        <v>1069</v>
      </c>
      <c r="I14" s="161">
        <v>356</v>
      </c>
      <c r="J14" s="161">
        <v>357</v>
      </c>
      <c r="K14" s="161">
        <v>356</v>
      </c>
      <c r="L14" s="172">
        <v>222</v>
      </c>
      <c r="M14" s="172">
        <v>52</v>
      </c>
      <c r="N14" s="172">
        <v>51</v>
      </c>
      <c r="O14" s="172">
        <v>31</v>
      </c>
      <c r="P14" s="172">
        <v>88</v>
      </c>
      <c r="Q14" s="172">
        <v>2480</v>
      </c>
      <c r="R14" s="172">
        <v>576</v>
      </c>
      <c r="S14" s="172">
        <v>576</v>
      </c>
      <c r="T14" s="172">
        <v>347</v>
      </c>
      <c r="U14" s="172">
        <v>981</v>
      </c>
    </row>
    <row r="15" spans="1:21" x14ac:dyDescent="0.2">
      <c r="A15" s="170">
        <v>9</v>
      </c>
      <c r="B15" s="84" t="s">
        <v>10</v>
      </c>
      <c r="C15" s="171">
        <v>47980</v>
      </c>
      <c r="D15" s="161">
        <v>10639</v>
      </c>
      <c r="E15" s="161">
        <v>3060</v>
      </c>
      <c r="F15" s="161">
        <v>2303</v>
      </c>
      <c r="G15" s="161">
        <v>2381</v>
      </c>
      <c r="H15" s="161">
        <v>2895</v>
      </c>
      <c r="I15" s="161">
        <v>965</v>
      </c>
      <c r="J15" s="161">
        <v>965</v>
      </c>
      <c r="K15" s="161">
        <v>965</v>
      </c>
      <c r="L15" s="172">
        <v>9337</v>
      </c>
      <c r="M15" s="172">
        <v>2686</v>
      </c>
      <c r="N15" s="172">
        <v>2021</v>
      </c>
      <c r="O15" s="172">
        <v>2090</v>
      </c>
      <c r="P15" s="172">
        <v>2540</v>
      </c>
      <c r="Q15" s="172">
        <v>1302</v>
      </c>
      <c r="R15" s="172">
        <v>374</v>
      </c>
      <c r="S15" s="172">
        <v>282</v>
      </c>
      <c r="T15" s="172">
        <v>291</v>
      </c>
      <c r="U15" s="172">
        <v>355</v>
      </c>
    </row>
    <row r="16" spans="1:21" ht="30" x14ac:dyDescent="0.2">
      <c r="A16" s="170">
        <v>10</v>
      </c>
      <c r="B16" s="84" t="s">
        <v>67</v>
      </c>
      <c r="C16" s="171">
        <v>29641</v>
      </c>
      <c r="D16" s="161">
        <v>9337</v>
      </c>
      <c r="E16" s="161">
        <v>2934</v>
      </c>
      <c r="F16" s="161">
        <v>1706</v>
      </c>
      <c r="G16" s="161">
        <v>2248</v>
      </c>
      <c r="H16" s="161">
        <v>2449</v>
      </c>
      <c r="I16" s="161">
        <v>816</v>
      </c>
      <c r="J16" s="161">
        <v>817</v>
      </c>
      <c r="K16" s="161">
        <v>816</v>
      </c>
      <c r="L16" s="172">
        <v>842</v>
      </c>
      <c r="M16" s="172">
        <v>265</v>
      </c>
      <c r="N16" s="172">
        <v>154</v>
      </c>
      <c r="O16" s="172">
        <v>203</v>
      </c>
      <c r="P16" s="172">
        <v>220</v>
      </c>
      <c r="Q16" s="172">
        <v>8495</v>
      </c>
      <c r="R16" s="172">
        <v>2669</v>
      </c>
      <c r="S16" s="172">
        <v>1552</v>
      </c>
      <c r="T16" s="172">
        <v>2045</v>
      </c>
      <c r="U16" s="172">
        <v>2229</v>
      </c>
    </row>
    <row r="17" spans="1:21" x14ac:dyDescent="0.2">
      <c r="A17" s="170">
        <v>11</v>
      </c>
      <c r="B17" s="84" t="s">
        <v>11</v>
      </c>
      <c r="C17" s="171">
        <v>14496</v>
      </c>
      <c r="D17" s="161">
        <v>5240</v>
      </c>
      <c r="E17" s="161">
        <v>1681</v>
      </c>
      <c r="F17" s="161">
        <v>984</v>
      </c>
      <c r="G17" s="161">
        <v>730</v>
      </c>
      <c r="H17" s="161">
        <v>1845</v>
      </c>
      <c r="I17" s="161">
        <v>615</v>
      </c>
      <c r="J17" s="161">
        <v>615</v>
      </c>
      <c r="K17" s="161">
        <v>615</v>
      </c>
      <c r="L17" s="172">
        <v>4862</v>
      </c>
      <c r="M17" s="172">
        <v>1560</v>
      </c>
      <c r="N17" s="172">
        <v>913</v>
      </c>
      <c r="O17" s="172">
        <v>677</v>
      </c>
      <c r="P17" s="172">
        <v>1712</v>
      </c>
      <c r="Q17" s="172">
        <v>378</v>
      </c>
      <c r="R17" s="172">
        <v>121</v>
      </c>
      <c r="S17" s="172">
        <v>71</v>
      </c>
      <c r="T17" s="172">
        <v>53</v>
      </c>
      <c r="U17" s="172">
        <v>133</v>
      </c>
    </row>
    <row r="18" spans="1:21" x14ac:dyDescent="0.2">
      <c r="A18" s="170">
        <v>12</v>
      </c>
      <c r="B18" s="84" t="s">
        <v>12</v>
      </c>
      <c r="C18" s="171">
        <v>16190</v>
      </c>
      <c r="D18" s="161">
        <v>6411</v>
      </c>
      <c r="E18" s="161">
        <v>2069</v>
      </c>
      <c r="F18" s="161">
        <v>1188</v>
      </c>
      <c r="G18" s="161">
        <v>1155</v>
      </c>
      <c r="H18" s="161">
        <v>1999</v>
      </c>
      <c r="I18" s="161">
        <v>666</v>
      </c>
      <c r="J18" s="161">
        <v>667</v>
      </c>
      <c r="K18" s="161">
        <v>666</v>
      </c>
      <c r="L18" s="172">
        <v>2338</v>
      </c>
      <c r="M18" s="172">
        <v>755</v>
      </c>
      <c r="N18" s="172">
        <v>433</v>
      </c>
      <c r="O18" s="172">
        <v>421</v>
      </c>
      <c r="P18" s="172">
        <v>729</v>
      </c>
      <c r="Q18" s="172">
        <v>4073</v>
      </c>
      <c r="R18" s="172">
        <v>1314</v>
      </c>
      <c r="S18" s="172">
        <v>755</v>
      </c>
      <c r="T18" s="172">
        <v>734</v>
      </c>
      <c r="U18" s="172">
        <v>1270</v>
      </c>
    </row>
    <row r="19" spans="1:21" x14ac:dyDescent="0.2">
      <c r="A19" s="170">
        <v>13</v>
      </c>
      <c r="B19" s="84" t="s">
        <v>13</v>
      </c>
      <c r="C19" s="171">
        <v>15669</v>
      </c>
      <c r="D19" s="161">
        <v>7705</v>
      </c>
      <c r="E19" s="161">
        <v>2140</v>
      </c>
      <c r="F19" s="161">
        <v>1685</v>
      </c>
      <c r="G19" s="161">
        <v>2076</v>
      </c>
      <c r="H19" s="161">
        <v>1804</v>
      </c>
      <c r="I19" s="161">
        <v>601</v>
      </c>
      <c r="J19" s="161">
        <v>602</v>
      </c>
      <c r="K19" s="161">
        <v>601</v>
      </c>
      <c r="L19" s="172">
        <v>466</v>
      </c>
      <c r="M19" s="172">
        <v>129</v>
      </c>
      <c r="N19" s="172">
        <v>102</v>
      </c>
      <c r="O19" s="172">
        <v>126</v>
      </c>
      <c r="P19" s="172">
        <v>109</v>
      </c>
      <c r="Q19" s="172">
        <v>7239</v>
      </c>
      <c r="R19" s="172">
        <v>2011</v>
      </c>
      <c r="S19" s="172">
        <v>1583</v>
      </c>
      <c r="T19" s="172">
        <v>1950</v>
      </c>
      <c r="U19" s="172">
        <v>1695</v>
      </c>
    </row>
    <row r="20" spans="1:21" x14ac:dyDescent="0.2">
      <c r="A20" s="170">
        <v>14</v>
      </c>
      <c r="B20" s="84" t="s">
        <v>14</v>
      </c>
      <c r="C20" s="171">
        <v>11285</v>
      </c>
      <c r="D20" s="161">
        <v>3969</v>
      </c>
      <c r="E20" s="161">
        <v>1117</v>
      </c>
      <c r="F20" s="161">
        <v>451</v>
      </c>
      <c r="G20" s="161">
        <v>871</v>
      </c>
      <c r="H20" s="161">
        <v>1530</v>
      </c>
      <c r="I20" s="161">
        <v>510</v>
      </c>
      <c r="J20" s="161">
        <v>510</v>
      </c>
      <c r="K20" s="161">
        <v>510</v>
      </c>
      <c r="L20" s="172">
        <v>44</v>
      </c>
      <c r="M20" s="172">
        <v>12</v>
      </c>
      <c r="N20" s="172">
        <v>5</v>
      </c>
      <c r="O20" s="172">
        <v>10</v>
      </c>
      <c r="P20" s="172">
        <v>17</v>
      </c>
      <c r="Q20" s="172">
        <v>3925</v>
      </c>
      <c r="R20" s="172">
        <v>1105</v>
      </c>
      <c r="S20" s="172">
        <v>446</v>
      </c>
      <c r="T20" s="172">
        <v>861</v>
      </c>
      <c r="U20" s="172">
        <v>1513</v>
      </c>
    </row>
    <row r="21" spans="1:21" x14ac:dyDescent="0.2">
      <c r="A21" s="170">
        <v>15</v>
      </c>
      <c r="B21" s="84" t="s">
        <v>15</v>
      </c>
      <c r="C21" s="171">
        <v>18272</v>
      </c>
      <c r="D21" s="161">
        <v>7235</v>
      </c>
      <c r="E21" s="161">
        <v>1809</v>
      </c>
      <c r="F21" s="161">
        <v>1431</v>
      </c>
      <c r="G21" s="161">
        <v>2203</v>
      </c>
      <c r="H21" s="161">
        <v>1792</v>
      </c>
      <c r="I21" s="161">
        <v>597</v>
      </c>
      <c r="J21" s="161">
        <v>598</v>
      </c>
      <c r="K21" s="161">
        <v>597</v>
      </c>
      <c r="L21" s="172">
        <v>6553</v>
      </c>
      <c r="M21" s="172">
        <v>1639</v>
      </c>
      <c r="N21" s="172">
        <v>1296</v>
      </c>
      <c r="O21" s="172">
        <v>1995</v>
      </c>
      <c r="P21" s="172">
        <v>1623</v>
      </c>
      <c r="Q21" s="172">
        <v>682</v>
      </c>
      <c r="R21" s="172">
        <v>170</v>
      </c>
      <c r="S21" s="172">
        <v>135</v>
      </c>
      <c r="T21" s="172">
        <v>208</v>
      </c>
      <c r="U21" s="172">
        <v>169</v>
      </c>
    </row>
    <row r="22" spans="1:21" x14ac:dyDescent="0.2">
      <c r="A22" s="170">
        <v>16</v>
      </c>
      <c r="B22" s="84" t="s">
        <v>16</v>
      </c>
      <c r="C22" s="171">
        <v>10936</v>
      </c>
      <c r="D22" s="161">
        <v>1830</v>
      </c>
      <c r="E22" s="161">
        <v>390</v>
      </c>
      <c r="F22" s="161">
        <v>390</v>
      </c>
      <c r="G22" s="161">
        <v>299</v>
      </c>
      <c r="H22" s="161">
        <v>751</v>
      </c>
      <c r="I22" s="161">
        <v>250</v>
      </c>
      <c r="J22" s="161">
        <v>251</v>
      </c>
      <c r="K22" s="161">
        <v>250</v>
      </c>
      <c r="L22" s="172">
        <v>198</v>
      </c>
      <c r="M22" s="172">
        <v>42</v>
      </c>
      <c r="N22" s="172">
        <v>42</v>
      </c>
      <c r="O22" s="172">
        <v>32</v>
      </c>
      <c r="P22" s="172">
        <v>82</v>
      </c>
      <c r="Q22" s="172">
        <v>1632</v>
      </c>
      <c r="R22" s="172">
        <v>348</v>
      </c>
      <c r="S22" s="172">
        <v>348</v>
      </c>
      <c r="T22" s="172">
        <v>267</v>
      </c>
      <c r="U22" s="172">
        <v>669</v>
      </c>
    </row>
    <row r="23" spans="1:21" x14ac:dyDescent="0.2">
      <c r="A23" s="170">
        <v>17</v>
      </c>
      <c r="B23" s="84" t="s">
        <v>17</v>
      </c>
      <c r="C23" s="171">
        <v>9862</v>
      </c>
      <c r="D23" s="161">
        <v>3905</v>
      </c>
      <c r="E23" s="161">
        <v>976</v>
      </c>
      <c r="F23" s="161">
        <v>792</v>
      </c>
      <c r="G23" s="161">
        <v>927</v>
      </c>
      <c r="H23" s="161">
        <v>1210</v>
      </c>
      <c r="I23" s="161">
        <v>403</v>
      </c>
      <c r="J23" s="161">
        <v>404</v>
      </c>
      <c r="K23" s="161">
        <v>403</v>
      </c>
      <c r="L23" s="172">
        <v>57</v>
      </c>
      <c r="M23" s="172">
        <v>14</v>
      </c>
      <c r="N23" s="172">
        <v>11</v>
      </c>
      <c r="O23" s="172">
        <v>13</v>
      </c>
      <c r="P23" s="172">
        <v>19</v>
      </c>
      <c r="Q23" s="172">
        <v>3848</v>
      </c>
      <c r="R23" s="172">
        <v>962</v>
      </c>
      <c r="S23" s="172">
        <v>781</v>
      </c>
      <c r="T23" s="172">
        <v>914</v>
      </c>
      <c r="U23" s="172">
        <v>1191</v>
      </c>
    </row>
    <row r="24" spans="1:21" x14ac:dyDescent="0.2">
      <c r="A24" s="170">
        <v>18</v>
      </c>
      <c r="B24" s="84" t="s">
        <v>18</v>
      </c>
      <c r="C24" s="171">
        <v>14784</v>
      </c>
      <c r="D24" s="161">
        <v>5354</v>
      </c>
      <c r="E24" s="161">
        <v>1464</v>
      </c>
      <c r="F24" s="161">
        <v>801</v>
      </c>
      <c r="G24" s="161">
        <v>1327</v>
      </c>
      <c r="H24" s="161">
        <v>1762</v>
      </c>
      <c r="I24" s="161">
        <v>587</v>
      </c>
      <c r="J24" s="161">
        <v>588</v>
      </c>
      <c r="K24" s="161">
        <v>587</v>
      </c>
      <c r="L24" s="172">
        <v>455</v>
      </c>
      <c r="M24" s="172">
        <v>124</v>
      </c>
      <c r="N24" s="172">
        <v>68</v>
      </c>
      <c r="O24" s="172">
        <v>113</v>
      </c>
      <c r="P24" s="172">
        <v>150</v>
      </c>
      <c r="Q24" s="172">
        <v>4899</v>
      </c>
      <c r="R24" s="172">
        <v>1340</v>
      </c>
      <c r="S24" s="172">
        <v>733</v>
      </c>
      <c r="T24" s="172">
        <v>1214</v>
      </c>
      <c r="U24" s="172">
        <v>1612</v>
      </c>
    </row>
    <row r="25" spans="1:21" x14ac:dyDescent="0.2">
      <c r="A25" s="170">
        <v>19</v>
      </c>
      <c r="B25" s="84" t="s">
        <v>19</v>
      </c>
      <c r="C25" s="171">
        <v>5657</v>
      </c>
      <c r="D25" s="161">
        <v>2240</v>
      </c>
      <c r="E25" s="161">
        <v>790</v>
      </c>
      <c r="F25" s="161">
        <v>547</v>
      </c>
      <c r="G25" s="161">
        <v>675</v>
      </c>
      <c r="H25" s="161">
        <v>228</v>
      </c>
      <c r="I25" s="161">
        <v>76</v>
      </c>
      <c r="J25" s="161">
        <v>76</v>
      </c>
      <c r="K25" s="161">
        <v>76</v>
      </c>
      <c r="L25" s="172">
        <v>226</v>
      </c>
      <c r="M25" s="172">
        <v>80</v>
      </c>
      <c r="N25" s="172">
        <v>55</v>
      </c>
      <c r="O25" s="172">
        <v>68</v>
      </c>
      <c r="P25" s="172">
        <v>23</v>
      </c>
      <c r="Q25" s="172">
        <v>2014</v>
      </c>
      <c r="R25" s="172">
        <v>710</v>
      </c>
      <c r="S25" s="172">
        <v>492</v>
      </c>
      <c r="T25" s="172">
        <v>607</v>
      </c>
      <c r="U25" s="172">
        <v>205</v>
      </c>
    </row>
    <row r="26" spans="1:21" x14ac:dyDescent="0.2">
      <c r="A26" s="170">
        <v>20</v>
      </c>
      <c r="B26" s="84" t="s">
        <v>20</v>
      </c>
      <c r="C26" s="171">
        <v>24490</v>
      </c>
      <c r="D26" s="161">
        <v>4698</v>
      </c>
      <c r="E26" s="161">
        <v>1925</v>
      </c>
      <c r="F26" s="161">
        <v>385</v>
      </c>
      <c r="G26" s="161">
        <v>772</v>
      </c>
      <c r="H26" s="161">
        <v>1616</v>
      </c>
      <c r="I26" s="161">
        <v>539</v>
      </c>
      <c r="J26" s="161">
        <v>539</v>
      </c>
      <c r="K26" s="161">
        <v>538</v>
      </c>
      <c r="L26" s="172">
        <v>2050</v>
      </c>
      <c r="M26" s="172">
        <v>840</v>
      </c>
      <c r="N26" s="172">
        <v>168</v>
      </c>
      <c r="O26" s="172">
        <v>337</v>
      </c>
      <c r="P26" s="172">
        <v>705</v>
      </c>
      <c r="Q26" s="172">
        <v>2648</v>
      </c>
      <c r="R26" s="172">
        <v>1085</v>
      </c>
      <c r="S26" s="172">
        <v>217</v>
      </c>
      <c r="T26" s="172">
        <v>435</v>
      </c>
      <c r="U26" s="172">
        <v>911</v>
      </c>
    </row>
    <row r="27" spans="1:21" x14ac:dyDescent="0.2">
      <c r="A27" s="170">
        <v>21</v>
      </c>
      <c r="B27" s="84" t="s">
        <v>21</v>
      </c>
      <c r="C27" s="171">
        <v>15523</v>
      </c>
      <c r="D27" s="161">
        <v>2147</v>
      </c>
      <c r="E27" s="161">
        <v>407</v>
      </c>
      <c r="F27" s="161">
        <v>407</v>
      </c>
      <c r="G27" s="161">
        <v>362</v>
      </c>
      <c r="H27" s="161">
        <v>971</v>
      </c>
      <c r="I27" s="161">
        <v>324</v>
      </c>
      <c r="J27" s="161">
        <v>324</v>
      </c>
      <c r="K27" s="161">
        <v>323</v>
      </c>
      <c r="L27" s="172">
        <v>181</v>
      </c>
      <c r="M27" s="172">
        <v>34</v>
      </c>
      <c r="N27" s="172">
        <v>34</v>
      </c>
      <c r="O27" s="172">
        <v>30</v>
      </c>
      <c r="P27" s="172">
        <v>83</v>
      </c>
      <c r="Q27" s="172">
        <v>1966</v>
      </c>
      <c r="R27" s="172">
        <v>373</v>
      </c>
      <c r="S27" s="172">
        <v>373</v>
      </c>
      <c r="T27" s="172">
        <v>332</v>
      </c>
      <c r="U27" s="172">
        <v>888</v>
      </c>
    </row>
    <row r="28" spans="1:21" x14ac:dyDescent="0.2">
      <c r="A28" s="170">
        <v>22</v>
      </c>
      <c r="B28" s="84" t="s">
        <v>22</v>
      </c>
      <c r="C28" s="171">
        <v>25931</v>
      </c>
      <c r="D28" s="161">
        <v>7768</v>
      </c>
      <c r="E28" s="161">
        <v>2317</v>
      </c>
      <c r="F28" s="161">
        <v>1203</v>
      </c>
      <c r="G28" s="161">
        <v>1983</v>
      </c>
      <c r="H28" s="161">
        <v>2265</v>
      </c>
      <c r="I28" s="161">
        <v>755</v>
      </c>
      <c r="J28" s="161">
        <v>755</v>
      </c>
      <c r="K28" s="161">
        <v>755</v>
      </c>
      <c r="L28" s="172">
        <v>1615</v>
      </c>
      <c r="M28" s="172">
        <v>482</v>
      </c>
      <c r="N28" s="172">
        <v>250</v>
      </c>
      <c r="O28" s="172">
        <v>412</v>
      </c>
      <c r="P28" s="172">
        <v>471</v>
      </c>
      <c r="Q28" s="172">
        <v>6153</v>
      </c>
      <c r="R28" s="172">
        <v>1835</v>
      </c>
      <c r="S28" s="172">
        <v>953</v>
      </c>
      <c r="T28" s="172">
        <v>1571</v>
      </c>
      <c r="U28" s="172">
        <v>1794</v>
      </c>
    </row>
    <row r="29" spans="1:21" x14ac:dyDescent="0.2">
      <c r="A29" s="170">
        <v>23</v>
      </c>
      <c r="B29" s="84" t="s">
        <v>23</v>
      </c>
      <c r="C29" s="171">
        <v>18858</v>
      </c>
      <c r="D29" s="161">
        <v>4467</v>
      </c>
      <c r="E29" s="161">
        <v>1617</v>
      </c>
      <c r="F29" s="161">
        <v>405</v>
      </c>
      <c r="G29" s="161">
        <v>958</v>
      </c>
      <c r="H29" s="161">
        <v>1487</v>
      </c>
      <c r="I29" s="161">
        <v>496</v>
      </c>
      <c r="J29" s="161">
        <v>496</v>
      </c>
      <c r="K29" s="161">
        <v>495</v>
      </c>
      <c r="L29" s="172">
        <v>366</v>
      </c>
      <c r="M29" s="172">
        <v>132</v>
      </c>
      <c r="N29" s="172">
        <v>33</v>
      </c>
      <c r="O29" s="172">
        <v>78</v>
      </c>
      <c r="P29" s="172">
        <v>123</v>
      </c>
      <c r="Q29" s="172">
        <v>4101</v>
      </c>
      <c r="R29" s="172">
        <v>1485</v>
      </c>
      <c r="S29" s="172">
        <v>372</v>
      </c>
      <c r="T29" s="172">
        <v>880</v>
      </c>
      <c r="U29" s="172">
        <v>1364</v>
      </c>
    </row>
    <row r="30" spans="1:21" x14ac:dyDescent="0.2">
      <c r="A30" s="170">
        <v>24</v>
      </c>
      <c r="B30" s="84" t="s">
        <v>24</v>
      </c>
      <c r="C30" s="171">
        <v>18527</v>
      </c>
      <c r="D30" s="161">
        <v>4336</v>
      </c>
      <c r="E30" s="161">
        <v>1584</v>
      </c>
      <c r="F30" s="161">
        <v>402</v>
      </c>
      <c r="G30" s="161">
        <v>911</v>
      </c>
      <c r="H30" s="161">
        <v>1439</v>
      </c>
      <c r="I30" s="161">
        <v>480</v>
      </c>
      <c r="J30" s="161">
        <v>480</v>
      </c>
      <c r="K30" s="161">
        <v>479</v>
      </c>
      <c r="L30" s="172">
        <v>702</v>
      </c>
      <c r="M30" s="172">
        <v>256</v>
      </c>
      <c r="N30" s="172">
        <v>65</v>
      </c>
      <c r="O30" s="172">
        <v>147</v>
      </c>
      <c r="P30" s="172">
        <v>234</v>
      </c>
      <c r="Q30" s="172">
        <v>3634</v>
      </c>
      <c r="R30" s="172">
        <v>1328</v>
      </c>
      <c r="S30" s="172">
        <v>337</v>
      </c>
      <c r="T30" s="172">
        <v>764</v>
      </c>
      <c r="U30" s="172">
        <v>1205</v>
      </c>
    </row>
    <row r="31" spans="1:21" ht="30" x14ac:dyDescent="0.2">
      <c r="A31" s="170">
        <v>25</v>
      </c>
      <c r="B31" s="84" t="s">
        <v>68</v>
      </c>
      <c r="C31" s="171"/>
      <c r="D31" s="161">
        <v>6948.333333333333</v>
      </c>
      <c r="E31" s="161">
        <v>2085</v>
      </c>
      <c r="F31" s="161">
        <v>1568</v>
      </c>
      <c r="G31" s="161">
        <v>1382</v>
      </c>
      <c r="H31" s="161">
        <v>1913.333333333333</v>
      </c>
      <c r="I31" s="161">
        <v>638</v>
      </c>
      <c r="J31" s="161">
        <v>638</v>
      </c>
      <c r="K31" s="161">
        <v>637.33333333333303</v>
      </c>
      <c r="L31" s="172">
        <v>5127</v>
      </c>
      <c r="M31" s="172">
        <v>1539</v>
      </c>
      <c r="N31" s="172">
        <v>1157</v>
      </c>
      <c r="O31" s="172">
        <v>1020</v>
      </c>
      <c r="P31" s="172">
        <v>1411</v>
      </c>
      <c r="Q31" s="172">
        <v>1821.333333333333</v>
      </c>
      <c r="R31" s="172">
        <v>546</v>
      </c>
      <c r="S31" s="172">
        <v>411</v>
      </c>
      <c r="T31" s="172">
        <v>362</v>
      </c>
      <c r="U31" s="172">
        <v>502.33333333333303</v>
      </c>
    </row>
    <row r="32" spans="1:21" ht="30" x14ac:dyDescent="0.2">
      <c r="A32" s="170">
        <v>26</v>
      </c>
      <c r="B32" s="84" t="s">
        <v>69</v>
      </c>
      <c r="C32" s="171"/>
      <c r="D32" s="161">
        <v>11218</v>
      </c>
      <c r="E32" s="161">
        <v>2805</v>
      </c>
      <c r="F32" s="161">
        <v>2571</v>
      </c>
      <c r="G32" s="161">
        <v>2665</v>
      </c>
      <c r="H32" s="161">
        <v>3177</v>
      </c>
      <c r="I32" s="161">
        <v>1059</v>
      </c>
      <c r="J32" s="161">
        <v>1059</v>
      </c>
      <c r="K32" s="161">
        <v>1059</v>
      </c>
      <c r="L32" s="172">
        <v>8849</v>
      </c>
      <c r="M32" s="172">
        <v>2213</v>
      </c>
      <c r="N32" s="172">
        <v>2028</v>
      </c>
      <c r="O32" s="172">
        <v>2102</v>
      </c>
      <c r="P32" s="172">
        <v>2506</v>
      </c>
      <c r="Q32" s="172">
        <v>2369</v>
      </c>
      <c r="R32" s="172">
        <v>592</v>
      </c>
      <c r="S32" s="172">
        <v>543</v>
      </c>
      <c r="T32" s="172">
        <v>563</v>
      </c>
      <c r="U32" s="172">
        <v>671</v>
      </c>
    </row>
    <row r="33" spans="1:21" ht="30" x14ac:dyDescent="0.2">
      <c r="A33" s="170">
        <v>27</v>
      </c>
      <c r="B33" s="84" t="s">
        <v>25</v>
      </c>
      <c r="C33" s="171"/>
      <c r="D33" s="161">
        <v>150</v>
      </c>
      <c r="E33" s="161">
        <v>41</v>
      </c>
      <c r="F33" s="161">
        <v>26</v>
      </c>
      <c r="G33" s="161">
        <v>43</v>
      </c>
      <c r="H33" s="161">
        <v>40</v>
      </c>
      <c r="I33" s="161">
        <v>13</v>
      </c>
      <c r="J33" s="161">
        <v>14</v>
      </c>
      <c r="K33" s="161">
        <v>13</v>
      </c>
      <c r="L33" s="172">
        <v>113</v>
      </c>
      <c r="M33" s="172">
        <v>31</v>
      </c>
      <c r="N33" s="172">
        <v>20</v>
      </c>
      <c r="O33" s="172">
        <v>32</v>
      </c>
      <c r="P33" s="172">
        <v>30</v>
      </c>
      <c r="Q33" s="172">
        <v>37</v>
      </c>
      <c r="R33" s="172">
        <v>10</v>
      </c>
      <c r="S33" s="172">
        <v>6</v>
      </c>
      <c r="T33" s="172">
        <v>11</v>
      </c>
      <c r="U33" s="172">
        <v>10</v>
      </c>
    </row>
    <row r="34" spans="1:21" ht="30" x14ac:dyDescent="0.2">
      <c r="A34" s="170">
        <v>28</v>
      </c>
      <c r="B34" s="84" t="s">
        <v>70</v>
      </c>
      <c r="C34" s="171"/>
      <c r="D34" s="161">
        <v>42</v>
      </c>
      <c r="E34" s="161">
        <v>0</v>
      </c>
      <c r="F34" s="161">
        <v>0</v>
      </c>
      <c r="G34" s="161">
        <v>2</v>
      </c>
      <c r="H34" s="161">
        <v>40</v>
      </c>
      <c r="I34" s="161">
        <v>13</v>
      </c>
      <c r="J34" s="161">
        <v>14</v>
      </c>
      <c r="K34" s="161">
        <v>13</v>
      </c>
      <c r="L34" s="172">
        <v>21</v>
      </c>
      <c r="M34" s="172">
        <v>0</v>
      </c>
      <c r="N34" s="172">
        <v>0</v>
      </c>
      <c r="O34" s="172">
        <v>1</v>
      </c>
      <c r="P34" s="172">
        <v>20</v>
      </c>
      <c r="Q34" s="172">
        <v>21</v>
      </c>
      <c r="R34" s="172">
        <v>0</v>
      </c>
      <c r="S34" s="172">
        <v>0</v>
      </c>
      <c r="T34" s="172">
        <v>1</v>
      </c>
      <c r="U34" s="172">
        <v>20</v>
      </c>
    </row>
    <row r="35" spans="1:21" ht="30" x14ac:dyDescent="0.2">
      <c r="A35" s="170">
        <v>29</v>
      </c>
      <c r="B35" s="84" t="s">
        <v>71</v>
      </c>
      <c r="C35" s="171"/>
      <c r="D35" s="161">
        <v>11403</v>
      </c>
      <c r="E35" s="161">
        <v>3226</v>
      </c>
      <c r="F35" s="161">
        <v>2318</v>
      </c>
      <c r="G35" s="161">
        <v>2641</v>
      </c>
      <c r="H35" s="161">
        <v>3218</v>
      </c>
      <c r="I35" s="161">
        <v>1073</v>
      </c>
      <c r="J35" s="161">
        <v>1073</v>
      </c>
      <c r="K35" s="161">
        <v>1072</v>
      </c>
      <c r="L35" s="172">
        <v>8374</v>
      </c>
      <c r="M35" s="172">
        <v>2369</v>
      </c>
      <c r="N35" s="172">
        <v>1702</v>
      </c>
      <c r="O35" s="172">
        <v>1940</v>
      </c>
      <c r="P35" s="172">
        <v>2363</v>
      </c>
      <c r="Q35" s="172">
        <v>3029</v>
      </c>
      <c r="R35" s="172">
        <v>857</v>
      </c>
      <c r="S35" s="172">
        <v>616</v>
      </c>
      <c r="T35" s="172">
        <v>701</v>
      </c>
      <c r="U35" s="172">
        <v>855</v>
      </c>
    </row>
    <row r="36" spans="1:21" ht="45" x14ac:dyDescent="0.2">
      <c r="A36" s="170">
        <v>30</v>
      </c>
      <c r="B36" s="84" t="s">
        <v>26</v>
      </c>
      <c r="C36" s="171"/>
      <c r="D36" s="161">
        <v>450</v>
      </c>
      <c r="E36" s="161">
        <v>0</v>
      </c>
      <c r="F36" s="161">
        <v>0</v>
      </c>
      <c r="G36" s="161">
        <v>2</v>
      </c>
      <c r="H36" s="161">
        <v>448</v>
      </c>
      <c r="I36" s="161">
        <v>149</v>
      </c>
      <c r="J36" s="161">
        <v>150</v>
      </c>
      <c r="K36" s="161">
        <v>149</v>
      </c>
      <c r="L36" s="172">
        <v>225</v>
      </c>
      <c r="M36" s="172">
        <v>0</v>
      </c>
      <c r="N36" s="172">
        <v>0</v>
      </c>
      <c r="O36" s="172">
        <v>1</v>
      </c>
      <c r="P36" s="172">
        <v>224</v>
      </c>
      <c r="Q36" s="172">
        <v>225</v>
      </c>
      <c r="R36" s="172">
        <v>0</v>
      </c>
      <c r="S36" s="172">
        <v>0</v>
      </c>
      <c r="T36" s="172">
        <v>1</v>
      </c>
      <c r="U36" s="172">
        <v>224</v>
      </c>
    </row>
    <row r="37" spans="1:21" ht="30" x14ac:dyDescent="0.2">
      <c r="A37" s="170">
        <v>31</v>
      </c>
      <c r="B37" s="84" t="s">
        <v>27</v>
      </c>
      <c r="C37" s="171"/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72"/>
      <c r="M37" s="172"/>
      <c r="N37" s="172"/>
      <c r="O37" s="172"/>
      <c r="P37" s="172"/>
      <c r="Q37" s="172"/>
      <c r="R37" s="172"/>
      <c r="S37" s="172"/>
      <c r="T37" s="172"/>
      <c r="U37" s="172"/>
    </row>
    <row r="38" spans="1:21" x14ac:dyDescent="0.2">
      <c r="A38" s="170">
        <v>32</v>
      </c>
      <c r="B38" s="84" t="s">
        <v>28</v>
      </c>
      <c r="C38" s="171"/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72"/>
      <c r="M38" s="172"/>
      <c r="N38" s="172"/>
      <c r="O38" s="172"/>
      <c r="P38" s="172"/>
      <c r="Q38" s="172"/>
      <c r="R38" s="172"/>
      <c r="S38" s="172"/>
      <c r="T38" s="172"/>
      <c r="U38" s="172"/>
    </row>
    <row r="39" spans="1:21" ht="30" x14ac:dyDescent="0.2">
      <c r="A39" s="170">
        <v>33</v>
      </c>
      <c r="B39" s="84" t="s">
        <v>72</v>
      </c>
      <c r="C39" s="171"/>
      <c r="D39" s="161">
        <v>64</v>
      </c>
      <c r="E39" s="161">
        <v>3</v>
      </c>
      <c r="F39" s="161">
        <v>2</v>
      </c>
      <c r="G39" s="161">
        <v>0</v>
      </c>
      <c r="H39" s="161">
        <v>59</v>
      </c>
      <c r="I39" s="161">
        <v>20</v>
      </c>
      <c r="J39" s="161">
        <v>20</v>
      </c>
      <c r="K39" s="161">
        <v>19</v>
      </c>
      <c r="L39" s="172">
        <v>64</v>
      </c>
      <c r="M39" s="172">
        <v>3</v>
      </c>
      <c r="N39" s="172">
        <v>2</v>
      </c>
      <c r="O39" s="172">
        <v>0</v>
      </c>
      <c r="P39" s="172">
        <v>59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</row>
    <row r="40" spans="1:21" x14ac:dyDescent="0.2">
      <c r="A40" s="170">
        <v>34</v>
      </c>
      <c r="B40" s="84" t="s">
        <v>29</v>
      </c>
      <c r="C40" s="171"/>
      <c r="D40" s="161">
        <v>0</v>
      </c>
      <c r="E40" s="161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72"/>
      <c r="M40" s="172"/>
      <c r="N40" s="172"/>
      <c r="O40" s="172"/>
      <c r="P40" s="172"/>
      <c r="Q40" s="172">
        <v>0</v>
      </c>
      <c r="R40" s="172">
        <v>0</v>
      </c>
      <c r="S40" s="172">
        <v>0</v>
      </c>
      <c r="T40" s="172">
        <v>0</v>
      </c>
      <c r="U40" s="172">
        <v>0</v>
      </c>
    </row>
    <row r="41" spans="1:21" ht="30" x14ac:dyDescent="0.2">
      <c r="A41" s="170">
        <v>35</v>
      </c>
      <c r="B41" s="84" t="s">
        <v>30</v>
      </c>
      <c r="C41" s="171"/>
      <c r="D41" s="161">
        <v>385</v>
      </c>
      <c r="E41" s="161">
        <v>29</v>
      </c>
      <c r="F41" s="161">
        <v>28</v>
      </c>
      <c r="G41" s="161">
        <v>23</v>
      </c>
      <c r="H41" s="161">
        <v>305</v>
      </c>
      <c r="I41" s="161">
        <v>102</v>
      </c>
      <c r="J41" s="161">
        <v>102</v>
      </c>
      <c r="K41" s="161">
        <v>101</v>
      </c>
      <c r="L41" s="172">
        <v>164</v>
      </c>
      <c r="M41" s="172">
        <v>12</v>
      </c>
      <c r="N41" s="172">
        <v>12</v>
      </c>
      <c r="O41" s="172">
        <v>10</v>
      </c>
      <c r="P41" s="172">
        <v>130</v>
      </c>
      <c r="Q41" s="172">
        <v>221</v>
      </c>
      <c r="R41" s="172">
        <v>17</v>
      </c>
      <c r="S41" s="172">
        <v>16</v>
      </c>
      <c r="T41" s="172">
        <v>13</v>
      </c>
      <c r="U41" s="172">
        <v>175</v>
      </c>
    </row>
    <row r="42" spans="1:21" ht="30" x14ac:dyDescent="0.2">
      <c r="A42" s="170">
        <v>36</v>
      </c>
      <c r="B42" s="84" t="s">
        <v>73</v>
      </c>
      <c r="C42" s="171"/>
      <c r="D42" s="161">
        <v>26181</v>
      </c>
      <c r="E42" s="161">
        <v>7433</v>
      </c>
      <c r="F42" s="161">
        <v>5684</v>
      </c>
      <c r="G42" s="161">
        <v>5378</v>
      </c>
      <c r="H42" s="161">
        <v>7686</v>
      </c>
      <c r="I42" s="161">
        <v>2562</v>
      </c>
      <c r="J42" s="161">
        <v>2562</v>
      </c>
      <c r="K42" s="161">
        <v>2562</v>
      </c>
      <c r="L42" s="172">
        <v>20517</v>
      </c>
      <c r="M42" s="172">
        <v>5825</v>
      </c>
      <c r="N42" s="172">
        <v>4454</v>
      </c>
      <c r="O42" s="172">
        <v>4215</v>
      </c>
      <c r="P42" s="172">
        <v>6023</v>
      </c>
      <c r="Q42" s="172">
        <v>5664</v>
      </c>
      <c r="R42" s="172">
        <v>1608</v>
      </c>
      <c r="S42" s="172">
        <v>1230</v>
      </c>
      <c r="T42" s="172">
        <v>1163</v>
      </c>
      <c r="U42" s="172">
        <v>1663</v>
      </c>
    </row>
    <row r="43" spans="1:21" x14ac:dyDescent="0.2">
      <c r="A43" s="170">
        <v>37</v>
      </c>
      <c r="B43" s="84" t="s">
        <v>31</v>
      </c>
      <c r="C43" s="171">
        <v>28304</v>
      </c>
      <c r="D43" s="161">
        <v>608</v>
      </c>
      <c r="E43" s="161">
        <v>152</v>
      </c>
      <c r="F43" s="161">
        <v>136</v>
      </c>
      <c r="G43" s="161">
        <v>138</v>
      </c>
      <c r="H43" s="161">
        <v>182</v>
      </c>
      <c r="I43" s="161">
        <v>61</v>
      </c>
      <c r="J43" s="161">
        <v>61</v>
      </c>
      <c r="K43" s="161">
        <v>60</v>
      </c>
      <c r="L43" s="172">
        <v>457</v>
      </c>
      <c r="M43" s="172">
        <v>114</v>
      </c>
      <c r="N43" s="172">
        <v>102</v>
      </c>
      <c r="O43" s="172">
        <v>104</v>
      </c>
      <c r="P43" s="172">
        <v>137</v>
      </c>
      <c r="Q43" s="172">
        <v>151</v>
      </c>
      <c r="R43" s="172">
        <v>38</v>
      </c>
      <c r="S43" s="172">
        <v>34</v>
      </c>
      <c r="T43" s="172">
        <v>34</v>
      </c>
      <c r="U43" s="172">
        <v>45</v>
      </c>
    </row>
    <row r="44" spans="1:21" x14ac:dyDescent="0.2">
      <c r="A44" s="170">
        <v>38</v>
      </c>
      <c r="B44" s="84" t="s">
        <v>32</v>
      </c>
      <c r="C44" s="171">
        <v>70734</v>
      </c>
      <c r="D44" s="161">
        <v>78041</v>
      </c>
      <c r="E44" s="161">
        <v>23058</v>
      </c>
      <c r="F44" s="161">
        <v>19187</v>
      </c>
      <c r="G44" s="161">
        <v>17547</v>
      </c>
      <c r="H44" s="161">
        <v>18249</v>
      </c>
      <c r="I44" s="161">
        <v>6083</v>
      </c>
      <c r="J44" s="161">
        <v>6083</v>
      </c>
      <c r="K44" s="161">
        <v>6083</v>
      </c>
      <c r="L44" s="172">
        <v>64793</v>
      </c>
      <c r="M44" s="172">
        <v>19144</v>
      </c>
      <c r="N44" s="172">
        <v>15930</v>
      </c>
      <c r="O44" s="172">
        <v>14568</v>
      </c>
      <c r="P44" s="172">
        <v>15151</v>
      </c>
      <c r="Q44" s="172">
        <v>13248</v>
      </c>
      <c r="R44" s="172">
        <v>3914</v>
      </c>
      <c r="S44" s="172">
        <v>3257</v>
      </c>
      <c r="T44" s="172">
        <v>2979</v>
      </c>
      <c r="U44" s="172">
        <v>3098</v>
      </c>
    </row>
    <row r="45" spans="1:21" x14ac:dyDescent="0.2">
      <c r="A45" s="170">
        <v>39</v>
      </c>
      <c r="B45" s="84" t="s">
        <v>33</v>
      </c>
      <c r="C45" s="171">
        <v>111894</v>
      </c>
      <c r="D45" s="161">
        <v>84708</v>
      </c>
      <c r="E45" s="161">
        <v>28000</v>
      </c>
      <c r="F45" s="161">
        <v>15040</v>
      </c>
      <c r="G45" s="161">
        <v>20292</v>
      </c>
      <c r="H45" s="161">
        <v>21376</v>
      </c>
      <c r="I45" s="161">
        <v>7125</v>
      </c>
      <c r="J45" s="161">
        <v>7126</v>
      </c>
      <c r="K45" s="161">
        <v>7125</v>
      </c>
      <c r="L45" s="172">
        <v>68186</v>
      </c>
      <c r="M45" s="172">
        <v>22539</v>
      </c>
      <c r="N45" s="172">
        <v>12106</v>
      </c>
      <c r="O45" s="172">
        <v>16334</v>
      </c>
      <c r="P45" s="172">
        <v>17207</v>
      </c>
      <c r="Q45" s="172">
        <v>16522</v>
      </c>
      <c r="R45" s="172">
        <v>5461</v>
      </c>
      <c r="S45" s="172">
        <v>2934</v>
      </c>
      <c r="T45" s="172">
        <v>3958</v>
      </c>
      <c r="U45" s="172">
        <v>4169</v>
      </c>
    </row>
    <row r="46" spans="1:21" x14ac:dyDescent="0.2">
      <c r="A46" s="170">
        <v>40</v>
      </c>
      <c r="B46" s="84" t="s">
        <v>34</v>
      </c>
      <c r="C46" s="171">
        <v>115425</v>
      </c>
      <c r="D46" s="161">
        <v>66766</v>
      </c>
      <c r="E46" s="161">
        <v>11417</v>
      </c>
      <c r="F46" s="161">
        <v>9546</v>
      </c>
      <c r="G46" s="161">
        <v>20057</v>
      </c>
      <c r="H46" s="161">
        <v>25746</v>
      </c>
      <c r="I46" s="161">
        <v>8582</v>
      </c>
      <c r="J46" s="161">
        <v>8582</v>
      </c>
      <c r="K46" s="161">
        <v>8582</v>
      </c>
      <c r="L46" s="172">
        <v>52506</v>
      </c>
      <c r="M46" s="172">
        <v>8979</v>
      </c>
      <c r="N46" s="172">
        <v>7507</v>
      </c>
      <c r="O46" s="172">
        <v>15773</v>
      </c>
      <c r="P46" s="172">
        <v>20247</v>
      </c>
      <c r="Q46" s="172">
        <v>14260</v>
      </c>
      <c r="R46" s="172">
        <v>2438</v>
      </c>
      <c r="S46" s="172">
        <v>2039</v>
      </c>
      <c r="T46" s="172">
        <v>4284</v>
      </c>
      <c r="U46" s="172">
        <v>5499</v>
      </c>
    </row>
    <row r="47" spans="1:21" ht="30" x14ac:dyDescent="0.2">
      <c r="A47" s="170">
        <v>41</v>
      </c>
      <c r="B47" s="84" t="s">
        <v>35</v>
      </c>
      <c r="C47" s="171"/>
      <c r="D47" s="161">
        <v>0</v>
      </c>
      <c r="E47" s="161">
        <v>0</v>
      </c>
      <c r="F47" s="161">
        <v>0</v>
      </c>
      <c r="G47" s="161">
        <v>0</v>
      </c>
      <c r="H47" s="161">
        <v>0</v>
      </c>
      <c r="I47" s="161">
        <v>0</v>
      </c>
      <c r="J47" s="161">
        <v>0</v>
      </c>
      <c r="K47" s="161">
        <v>0</v>
      </c>
      <c r="L47" s="172"/>
      <c r="M47" s="172"/>
      <c r="N47" s="172"/>
      <c r="O47" s="172"/>
      <c r="P47" s="172"/>
      <c r="Q47" s="172">
        <v>0</v>
      </c>
      <c r="R47" s="172">
        <v>0</v>
      </c>
      <c r="S47" s="172">
        <v>0</v>
      </c>
      <c r="T47" s="172">
        <v>0</v>
      </c>
      <c r="U47" s="172">
        <v>0</v>
      </c>
    </row>
    <row r="48" spans="1:21" ht="30" x14ac:dyDescent="0.2">
      <c r="A48" s="170">
        <v>42</v>
      </c>
      <c r="B48" s="173" t="s">
        <v>36</v>
      </c>
      <c r="C48" s="174"/>
      <c r="D48" s="161">
        <v>0</v>
      </c>
      <c r="E48" s="161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72"/>
      <c r="M48" s="172"/>
      <c r="N48" s="172"/>
      <c r="O48" s="172"/>
      <c r="P48" s="172"/>
      <c r="Q48" s="172">
        <v>0</v>
      </c>
      <c r="R48" s="172">
        <v>0</v>
      </c>
      <c r="S48" s="172">
        <v>0</v>
      </c>
      <c r="T48" s="172">
        <v>0</v>
      </c>
      <c r="U48" s="172">
        <v>0</v>
      </c>
    </row>
    <row r="49" spans="1:21" x14ac:dyDescent="0.2">
      <c r="A49" s="170">
        <v>43</v>
      </c>
      <c r="B49" s="173" t="s">
        <v>37</v>
      </c>
      <c r="C49" s="174">
        <v>14313</v>
      </c>
      <c r="D49" s="161">
        <v>16882</v>
      </c>
      <c r="E49" s="161">
        <v>5389</v>
      </c>
      <c r="F49" s="161">
        <v>3999</v>
      </c>
      <c r="G49" s="161">
        <v>4093</v>
      </c>
      <c r="H49" s="161">
        <v>3401</v>
      </c>
      <c r="I49" s="161">
        <v>1134</v>
      </c>
      <c r="J49" s="161">
        <v>1134</v>
      </c>
      <c r="K49" s="161">
        <v>1133</v>
      </c>
      <c r="L49" s="172">
        <v>7784</v>
      </c>
      <c r="M49" s="172">
        <v>2485</v>
      </c>
      <c r="N49" s="172">
        <v>1844</v>
      </c>
      <c r="O49" s="172">
        <v>1887</v>
      </c>
      <c r="P49" s="172">
        <v>1568</v>
      </c>
      <c r="Q49" s="172">
        <v>9098</v>
      </c>
      <c r="R49" s="172">
        <v>2904</v>
      </c>
      <c r="S49" s="172">
        <v>2155</v>
      </c>
      <c r="T49" s="172">
        <v>2206</v>
      </c>
      <c r="U49" s="172">
        <v>1833</v>
      </c>
    </row>
    <row r="50" spans="1:21" ht="30" x14ac:dyDescent="0.2">
      <c r="A50" s="170">
        <v>44</v>
      </c>
      <c r="B50" s="173" t="s">
        <v>38</v>
      </c>
      <c r="C50" s="174"/>
      <c r="D50" s="161">
        <v>1020</v>
      </c>
      <c r="E50" s="161">
        <v>76</v>
      </c>
      <c r="F50" s="161">
        <v>76</v>
      </c>
      <c r="G50" s="161">
        <v>77</v>
      </c>
      <c r="H50" s="161">
        <v>791</v>
      </c>
      <c r="I50" s="161">
        <v>264</v>
      </c>
      <c r="J50" s="161">
        <v>264</v>
      </c>
      <c r="K50" s="161">
        <v>263</v>
      </c>
      <c r="L50" s="172">
        <v>445</v>
      </c>
      <c r="M50" s="172">
        <v>33</v>
      </c>
      <c r="N50" s="172">
        <v>33</v>
      </c>
      <c r="O50" s="172">
        <v>34</v>
      </c>
      <c r="P50" s="172">
        <v>345</v>
      </c>
      <c r="Q50" s="172">
        <v>575</v>
      </c>
      <c r="R50" s="172">
        <v>43</v>
      </c>
      <c r="S50" s="172">
        <v>43</v>
      </c>
      <c r="T50" s="172">
        <v>43</v>
      </c>
      <c r="U50" s="172">
        <v>446</v>
      </c>
    </row>
    <row r="51" spans="1:21" x14ac:dyDescent="0.2">
      <c r="A51" s="170">
        <v>45</v>
      </c>
      <c r="B51" s="173" t="s">
        <v>74</v>
      </c>
      <c r="C51" s="174">
        <v>54348</v>
      </c>
      <c r="D51" s="161">
        <v>20324</v>
      </c>
      <c r="E51" s="161">
        <v>7895</v>
      </c>
      <c r="F51" s="161">
        <v>1469</v>
      </c>
      <c r="G51" s="161">
        <v>5575</v>
      </c>
      <c r="H51" s="161">
        <v>5385</v>
      </c>
      <c r="I51" s="161">
        <v>1795</v>
      </c>
      <c r="J51" s="161">
        <v>1795</v>
      </c>
      <c r="K51" s="161">
        <v>1795</v>
      </c>
      <c r="L51" s="172">
        <v>9956</v>
      </c>
      <c r="M51" s="172">
        <v>3867</v>
      </c>
      <c r="N51" s="172">
        <v>720</v>
      </c>
      <c r="O51" s="172">
        <v>2731</v>
      </c>
      <c r="P51" s="172">
        <v>2638</v>
      </c>
      <c r="Q51" s="172">
        <v>10368</v>
      </c>
      <c r="R51" s="172">
        <v>4028</v>
      </c>
      <c r="S51" s="172">
        <v>749</v>
      </c>
      <c r="T51" s="172">
        <v>2844</v>
      </c>
      <c r="U51" s="172">
        <v>2747</v>
      </c>
    </row>
    <row r="52" spans="1:21" x14ac:dyDescent="0.2">
      <c r="A52" s="170">
        <v>46</v>
      </c>
      <c r="B52" s="173" t="s">
        <v>75</v>
      </c>
      <c r="C52" s="174">
        <v>8679</v>
      </c>
      <c r="D52" s="161">
        <v>1538</v>
      </c>
      <c r="E52" s="161">
        <v>547</v>
      </c>
      <c r="F52" s="161">
        <v>187</v>
      </c>
      <c r="G52" s="161">
        <v>365</v>
      </c>
      <c r="H52" s="161">
        <v>439</v>
      </c>
      <c r="I52" s="161">
        <v>146</v>
      </c>
      <c r="J52" s="161">
        <v>147</v>
      </c>
      <c r="K52" s="161">
        <v>146</v>
      </c>
      <c r="L52" s="172">
        <v>1205</v>
      </c>
      <c r="M52" s="172">
        <v>429</v>
      </c>
      <c r="N52" s="172">
        <v>147</v>
      </c>
      <c r="O52" s="172">
        <v>286</v>
      </c>
      <c r="P52" s="172">
        <v>343</v>
      </c>
      <c r="Q52" s="172">
        <v>333</v>
      </c>
      <c r="R52" s="172">
        <v>118</v>
      </c>
      <c r="S52" s="172">
        <v>40</v>
      </c>
      <c r="T52" s="172">
        <v>79</v>
      </c>
      <c r="U52" s="172">
        <v>96</v>
      </c>
    </row>
    <row r="53" spans="1:21" ht="30" x14ac:dyDescent="0.2">
      <c r="A53" s="170">
        <v>47</v>
      </c>
      <c r="B53" s="173" t="s">
        <v>39</v>
      </c>
      <c r="C53" s="174"/>
      <c r="D53" s="161">
        <v>0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1">
        <v>0</v>
      </c>
      <c r="K53" s="161">
        <v>0</v>
      </c>
      <c r="L53" s="172"/>
      <c r="M53" s="172"/>
      <c r="N53" s="172"/>
      <c r="O53" s="172"/>
      <c r="P53" s="172"/>
      <c r="Q53" s="172">
        <v>0</v>
      </c>
      <c r="R53" s="172">
        <v>0</v>
      </c>
      <c r="S53" s="172">
        <v>0</v>
      </c>
      <c r="T53" s="172">
        <v>0</v>
      </c>
      <c r="U53" s="172">
        <v>0</v>
      </c>
    </row>
    <row r="54" spans="1:21" x14ac:dyDescent="0.2">
      <c r="A54" s="170">
        <v>48</v>
      </c>
      <c r="B54" s="173" t="s">
        <v>40</v>
      </c>
      <c r="C54" s="174"/>
      <c r="D54" s="161">
        <v>0</v>
      </c>
      <c r="E54" s="161">
        <v>0</v>
      </c>
      <c r="F54" s="161">
        <v>0</v>
      </c>
      <c r="G54" s="161">
        <v>0</v>
      </c>
      <c r="H54" s="161">
        <v>0</v>
      </c>
      <c r="I54" s="161">
        <v>0</v>
      </c>
      <c r="J54" s="161">
        <v>0</v>
      </c>
      <c r="K54" s="161">
        <v>0</v>
      </c>
      <c r="L54" s="172"/>
      <c r="M54" s="172"/>
      <c r="N54" s="172"/>
      <c r="O54" s="172"/>
      <c r="P54" s="172"/>
      <c r="Q54" s="172">
        <v>0</v>
      </c>
      <c r="R54" s="172">
        <v>0</v>
      </c>
      <c r="S54" s="172">
        <v>0</v>
      </c>
      <c r="T54" s="172">
        <v>0</v>
      </c>
      <c r="U54" s="172">
        <v>0</v>
      </c>
    </row>
    <row r="55" spans="1:21" x14ac:dyDescent="0.2">
      <c r="A55" s="170">
        <v>49</v>
      </c>
      <c r="B55" s="173" t="s">
        <v>76</v>
      </c>
      <c r="C55" s="174"/>
      <c r="D55" s="161">
        <v>0</v>
      </c>
      <c r="E55" s="161">
        <v>0</v>
      </c>
      <c r="F55" s="161">
        <v>0</v>
      </c>
      <c r="G55" s="161">
        <v>0</v>
      </c>
      <c r="H55" s="161">
        <v>0</v>
      </c>
      <c r="I55" s="161">
        <v>0</v>
      </c>
      <c r="J55" s="161">
        <v>0</v>
      </c>
      <c r="K55" s="161">
        <v>0</v>
      </c>
      <c r="L55" s="172"/>
      <c r="M55" s="172"/>
      <c r="N55" s="172"/>
      <c r="O55" s="172"/>
      <c r="P55" s="172"/>
      <c r="Q55" s="172">
        <v>0</v>
      </c>
      <c r="R55" s="172">
        <v>0</v>
      </c>
      <c r="S55" s="172">
        <v>0</v>
      </c>
      <c r="T55" s="172">
        <v>0</v>
      </c>
      <c r="U55" s="172">
        <v>0</v>
      </c>
    </row>
    <row r="56" spans="1:21" x14ac:dyDescent="0.2">
      <c r="A56" s="170">
        <v>50</v>
      </c>
      <c r="B56" s="173" t="s">
        <v>41</v>
      </c>
      <c r="C56" s="174"/>
      <c r="D56" s="161">
        <v>0</v>
      </c>
      <c r="E56" s="161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72"/>
      <c r="M56" s="172"/>
      <c r="N56" s="172"/>
      <c r="O56" s="172"/>
      <c r="P56" s="172"/>
      <c r="Q56" s="172">
        <v>0</v>
      </c>
      <c r="R56" s="172">
        <v>0</v>
      </c>
      <c r="S56" s="172">
        <v>0</v>
      </c>
      <c r="T56" s="172">
        <v>0</v>
      </c>
      <c r="U56" s="172">
        <v>0</v>
      </c>
    </row>
    <row r="57" spans="1:21" x14ac:dyDescent="0.2">
      <c r="A57" s="170">
        <v>51</v>
      </c>
      <c r="B57" s="173" t="s">
        <v>42</v>
      </c>
      <c r="C57" s="174"/>
      <c r="D57" s="161">
        <v>0</v>
      </c>
      <c r="E57" s="161">
        <v>0</v>
      </c>
      <c r="F57" s="161">
        <v>0</v>
      </c>
      <c r="G57" s="161">
        <v>0</v>
      </c>
      <c r="H57" s="161">
        <v>0</v>
      </c>
      <c r="I57" s="161">
        <v>0</v>
      </c>
      <c r="J57" s="161">
        <v>0</v>
      </c>
      <c r="K57" s="161">
        <v>0</v>
      </c>
      <c r="L57" s="172"/>
      <c r="M57" s="172"/>
      <c r="N57" s="172"/>
      <c r="O57" s="172"/>
      <c r="P57" s="172"/>
      <c r="Q57" s="172">
        <v>0</v>
      </c>
      <c r="R57" s="172">
        <v>0</v>
      </c>
      <c r="S57" s="172">
        <v>0</v>
      </c>
      <c r="T57" s="172">
        <v>0</v>
      </c>
      <c r="U57" s="172">
        <v>0</v>
      </c>
    </row>
    <row r="58" spans="1:21" x14ac:dyDescent="0.2">
      <c r="A58" s="170">
        <v>52</v>
      </c>
      <c r="B58" s="173" t="s">
        <v>43</v>
      </c>
      <c r="C58" s="174"/>
      <c r="D58" s="161">
        <v>0</v>
      </c>
      <c r="E58" s="161">
        <v>0</v>
      </c>
      <c r="F58" s="161">
        <v>0</v>
      </c>
      <c r="G58" s="161">
        <v>0</v>
      </c>
      <c r="H58" s="161">
        <v>0</v>
      </c>
      <c r="I58" s="161">
        <v>0</v>
      </c>
      <c r="J58" s="161">
        <v>0</v>
      </c>
      <c r="K58" s="161">
        <v>0</v>
      </c>
      <c r="L58" s="172"/>
      <c r="M58" s="172"/>
      <c r="N58" s="172"/>
      <c r="O58" s="172"/>
      <c r="P58" s="172"/>
      <c r="Q58" s="172">
        <v>0</v>
      </c>
      <c r="R58" s="172">
        <v>0</v>
      </c>
      <c r="S58" s="172">
        <v>0</v>
      </c>
      <c r="T58" s="172">
        <v>0</v>
      </c>
      <c r="U58" s="172">
        <v>0</v>
      </c>
    </row>
    <row r="59" spans="1:21" x14ac:dyDescent="0.2">
      <c r="A59" s="170">
        <v>53</v>
      </c>
      <c r="B59" s="173" t="s">
        <v>44</v>
      </c>
      <c r="C59" s="174"/>
      <c r="D59" s="161">
        <v>0</v>
      </c>
      <c r="E59" s="161">
        <v>0</v>
      </c>
      <c r="F59" s="161">
        <v>0</v>
      </c>
      <c r="G59" s="161">
        <v>0</v>
      </c>
      <c r="H59" s="161">
        <v>0</v>
      </c>
      <c r="I59" s="161">
        <v>0</v>
      </c>
      <c r="J59" s="161">
        <v>0</v>
      </c>
      <c r="K59" s="161">
        <v>0</v>
      </c>
      <c r="L59" s="172"/>
      <c r="M59" s="172"/>
      <c r="N59" s="172"/>
      <c r="O59" s="172"/>
      <c r="P59" s="172"/>
      <c r="Q59" s="172">
        <v>0</v>
      </c>
      <c r="R59" s="172">
        <v>0</v>
      </c>
      <c r="S59" s="172">
        <v>0</v>
      </c>
      <c r="T59" s="172">
        <v>0</v>
      </c>
      <c r="U59" s="172">
        <v>0</v>
      </c>
    </row>
    <row r="60" spans="1:21" x14ac:dyDescent="0.2">
      <c r="A60" s="170">
        <v>54</v>
      </c>
      <c r="B60" s="173" t="s">
        <v>77</v>
      </c>
      <c r="C60" s="174"/>
      <c r="D60" s="161">
        <v>0</v>
      </c>
      <c r="E60" s="161">
        <v>0</v>
      </c>
      <c r="F60" s="161">
        <v>0</v>
      </c>
      <c r="G60" s="161">
        <v>0</v>
      </c>
      <c r="H60" s="161">
        <v>0</v>
      </c>
      <c r="I60" s="161">
        <v>0</v>
      </c>
      <c r="J60" s="161">
        <v>0</v>
      </c>
      <c r="K60" s="161">
        <v>0</v>
      </c>
      <c r="L60" s="172"/>
      <c r="M60" s="172"/>
      <c r="N60" s="172"/>
      <c r="O60" s="172"/>
      <c r="P60" s="172"/>
      <c r="Q60" s="172">
        <v>0</v>
      </c>
      <c r="R60" s="172">
        <v>0</v>
      </c>
      <c r="S60" s="172">
        <v>0</v>
      </c>
      <c r="T60" s="172">
        <v>0</v>
      </c>
      <c r="U60" s="172">
        <v>0</v>
      </c>
    </row>
    <row r="61" spans="1:21" x14ac:dyDescent="0.2">
      <c r="A61" s="170">
        <v>55</v>
      </c>
      <c r="B61" s="173" t="s">
        <v>46</v>
      </c>
      <c r="C61" s="174"/>
      <c r="D61" s="161">
        <v>0</v>
      </c>
      <c r="E61" s="161">
        <v>0</v>
      </c>
      <c r="F61" s="161">
        <v>0</v>
      </c>
      <c r="G61" s="161">
        <v>0</v>
      </c>
      <c r="H61" s="161">
        <v>0</v>
      </c>
      <c r="I61" s="161">
        <v>0</v>
      </c>
      <c r="J61" s="161">
        <v>0</v>
      </c>
      <c r="K61" s="161">
        <v>0</v>
      </c>
      <c r="L61" s="172"/>
      <c r="M61" s="172"/>
      <c r="N61" s="172"/>
      <c r="O61" s="172"/>
      <c r="P61" s="172"/>
      <c r="Q61" s="172">
        <v>0</v>
      </c>
      <c r="R61" s="172">
        <v>0</v>
      </c>
      <c r="S61" s="172">
        <v>0</v>
      </c>
      <c r="T61" s="172">
        <v>0</v>
      </c>
      <c r="U61" s="172">
        <v>0</v>
      </c>
    </row>
    <row r="62" spans="1:21" x14ac:dyDescent="0.2">
      <c r="A62" s="170">
        <v>56</v>
      </c>
      <c r="B62" s="173" t="s">
        <v>48</v>
      </c>
      <c r="C62" s="174"/>
      <c r="D62" s="161">
        <v>0</v>
      </c>
      <c r="E62" s="161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>
        <v>0</v>
      </c>
      <c r="L62" s="172"/>
      <c r="M62" s="172"/>
      <c r="N62" s="172"/>
      <c r="O62" s="172"/>
      <c r="P62" s="172"/>
      <c r="Q62" s="172">
        <v>0</v>
      </c>
      <c r="R62" s="172">
        <v>0</v>
      </c>
      <c r="S62" s="172">
        <v>0</v>
      </c>
      <c r="T62" s="172">
        <v>0</v>
      </c>
      <c r="U62" s="172">
        <v>0</v>
      </c>
    </row>
    <row r="63" spans="1:21" x14ac:dyDescent="0.2">
      <c r="A63" s="170">
        <v>57</v>
      </c>
      <c r="B63" s="85" t="s">
        <v>51</v>
      </c>
      <c r="C63" s="175"/>
      <c r="D63" s="161">
        <v>0</v>
      </c>
      <c r="E63" s="161">
        <v>0</v>
      </c>
      <c r="F63" s="161">
        <v>0</v>
      </c>
      <c r="G63" s="161">
        <v>0</v>
      </c>
      <c r="H63" s="161">
        <v>0</v>
      </c>
      <c r="I63" s="161">
        <v>0</v>
      </c>
      <c r="J63" s="161">
        <v>0</v>
      </c>
      <c r="K63" s="161">
        <v>0</v>
      </c>
      <c r="L63" s="172"/>
      <c r="M63" s="172"/>
      <c r="N63" s="172"/>
      <c r="O63" s="172"/>
      <c r="P63" s="172"/>
      <c r="Q63" s="172">
        <v>0</v>
      </c>
      <c r="R63" s="172">
        <v>0</v>
      </c>
      <c r="S63" s="172">
        <v>0</v>
      </c>
      <c r="T63" s="172">
        <v>0</v>
      </c>
      <c r="U63" s="172">
        <v>0</v>
      </c>
    </row>
    <row r="64" spans="1:21" x14ac:dyDescent="0.2">
      <c r="A64" s="170">
        <v>58</v>
      </c>
      <c r="B64" s="85" t="s">
        <v>53</v>
      </c>
      <c r="C64" s="175"/>
      <c r="D64" s="161">
        <v>0</v>
      </c>
      <c r="E64" s="161">
        <v>0</v>
      </c>
      <c r="F64" s="161">
        <v>0</v>
      </c>
      <c r="G64" s="161">
        <v>0</v>
      </c>
      <c r="H64" s="161">
        <v>0</v>
      </c>
      <c r="I64" s="161">
        <v>0</v>
      </c>
      <c r="J64" s="161">
        <v>0</v>
      </c>
      <c r="K64" s="161">
        <v>0</v>
      </c>
      <c r="L64" s="172"/>
      <c r="M64" s="172"/>
      <c r="N64" s="172"/>
      <c r="O64" s="172"/>
      <c r="P64" s="172"/>
      <c r="Q64" s="172">
        <v>0</v>
      </c>
      <c r="R64" s="172">
        <v>0</v>
      </c>
      <c r="S64" s="172">
        <v>0</v>
      </c>
      <c r="T64" s="172">
        <v>0</v>
      </c>
      <c r="U64" s="172">
        <v>0</v>
      </c>
    </row>
    <row r="65" spans="1:21" x14ac:dyDescent="0.2">
      <c r="A65" s="170">
        <v>59</v>
      </c>
      <c r="B65" s="85" t="s">
        <v>47</v>
      </c>
      <c r="C65" s="175"/>
      <c r="D65" s="161">
        <v>0</v>
      </c>
      <c r="E65" s="161">
        <v>0</v>
      </c>
      <c r="F65" s="161">
        <v>0</v>
      </c>
      <c r="G65" s="161">
        <v>0</v>
      </c>
      <c r="H65" s="161">
        <v>0</v>
      </c>
      <c r="I65" s="161">
        <v>0</v>
      </c>
      <c r="J65" s="161">
        <v>0</v>
      </c>
      <c r="K65" s="161">
        <v>0</v>
      </c>
      <c r="L65" s="172"/>
      <c r="M65" s="172"/>
      <c r="N65" s="172"/>
      <c r="O65" s="172"/>
      <c r="P65" s="172"/>
      <c r="Q65" s="172">
        <v>0</v>
      </c>
      <c r="R65" s="172">
        <v>0</v>
      </c>
      <c r="S65" s="172">
        <v>0</v>
      </c>
      <c r="T65" s="172">
        <v>0</v>
      </c>
      <c r="U65" s="172">
        <v>0</v>
      </c>
    </row>
    <row r="66" spans="1:21" x14ac:dyDescent="0.2">
      <c r="A66" s="170">
        <v>60</v>
      </c>
      <c r="B66" s="85" t="s">
        <v>45</v>
      </c>
      <c r="C66" s="175"/>
      <c r="D66" s="161">
        <v>0</v>
      </c>
      <c r="E66" s="161">
        <v>0</v>
      </c>
      <c r="F66" s="161">
        <v>0</v>
      </c>
      <c r="G66" s="161">
        <v>0</v>
      </c>
      <c r="H66" s="161">
        <v>0</v>
      </c>
      <c r="I66" s="161">
        <v>0</v>
      </c>
      <c r="J66" s="161">
        <v>0</v>
      </c>
      <c r="K66" s="161">
        <v>0</v>
      </c>
      <c r="L66" s="172"/>
      <c r="M66" s="172"/>
      <c r="N66" s="172"/>
      <c r="O66" s="172"/>
      <c r="P66" s="172"/>
      <c r="Q66" s="172">
        <v>0</v>
      </c>
      <c r="R66" s="172">
        <v>0</v>
      </c>
      <c r="S66" s="172">
        <v>0</v>
      </c>
      <c r="T66" s="172">
        <v>0</v>
      </c>
      <c r="U66" s="172">
        <v>0</v>
      </c>
    </row>
    <row r="67" spans="1:21" x14ac:dyDescent="0.2">
      <c r="A67" s="170">
        <v>61</v>
      </c>
      <c r="B67" s="85" t="s">
        <v>49</v>
      </c>
      <c r="C67" s="175"/>
      <c r="D67" s="161">
        <v>0</v>
      </c>
      <c r="E67" s="161">
        <v>0</v>
      </c>
      <c r="F67" s="161">
        <v>0</v>
      </c>
      <c r="G67" s="161">
        <v>0</v>
      </c>
      <c r="H67" s="161">
        <v>0</v>
      </c>
      <c r="I67" s="161">
        <v>0</v>
      </c>
      <c r="J67" s="161">
        <v>0</v>
      </c>
      <c r="K67" s="161">
        <v>0</v>
      </c>
      <c r="L67" s="172"/>
      <c r="M67" s="172"/>
      <c r="N67" s="172"/>
      <c r="O67" s="172"/>
      <c r="P67" s="172"/>
      <c r="Q67" s="172">
        <v>0</v>
      </c>
      <c r="R67" s="172">
        <v>0</v>
      </c>
      <c r="S67" s="172">
        <v>0</v>
      </c>
      <c r="T67" s="172">
        <v>0</v>
      </c>
      <c r="U67" s="172">
        <v>0</v>
      </c>
    </row>
    <row r="68" spans="1:21" x14ac:dyDescent="0.2">
      <c r="A68" s="170">
        <v>62</v>
      </c>
      <c r="B68" s="85" t="s">
        <v>50</v>
      </c>
      <c r="C68" s="175"/>
      <c r="D68" s="161">
        <v>0</v>
      </c>
      <c r="E68" s="161">
        <v>0</v>
      </c>
      <c r="F68" s="161">
        <v>0</v>
      </c>
      <c r="G68" s="161">
        <v>0</v>
      </c>
      <c r="H68" s="161">
        <v>0</v>
      </c>
      <c r="I68" s="161">
        <v>0</v>
      </c>
      <c r="J68" s="161">
        <v>0</v>
      </c>
      <c r="K68" s="161">
        <v>0</v>
      </c>
      <c r="L68" s="172"/>
      <c r="M68" s="172"/>
      <c r="N68" s="172"/>
      <c r="O68" s="172"/>
      <c r="P68" s="172"/>
      <c r="Q68" s="172">
        <v>0</v>
      </c>
      <c r="R68" s="172">
        <v>0</v>
      </c>
      <c r="S68" s="172">
        <v>0</v>
      </c>
      <c r="T68" s="172">
        <v>0</v>
      </c>
      <c r="U68" s="172">
        <v>0</v>
      </c>
    </row>
    <row r="69" spans="1:21" x14ac:dyDescent="0.2">
      <c r="A69" s="170">
        <v>63</v>
      </c>
      <c r="B69" s="85" t="s">
        <v>52</v>
      </c>
      <c r="C69" s="175"/>
      <c r="D69" s="161">
        <v>0</v>
      </c>
      <c r="E69" s="161">
        <v>0</v>
      </c>
      <c r="F69" s="161">
        <v>0</v>
      </c>
      <c r="G69" s="161">
        <v>0</v>
      </c>
      <c r="H69" s="161">
        <v>0</v>
      </c>
      <c r="I69" s="161">
        <v>0</v>
      </c>
      <c r="J69" s="161">
        <v>0</v>
      </c>
      <c r="K69" s="161">
        <v>0</v>
      </c>
      <c r="L69" s="172"/>
      <c r="M69" s="172"/>
      <c r="N69" s="172"/>
      <c r="O69" s="172"/>
      <c r="P69" s="172"/>
      <c r="Q69" s="172">
        <v>0</v>
      </c>
      <c r="R69" s="172">
        <v>0</v>
      </c>
      <c r="S69" s="172">
        <v>0</v>
      </c>
      <c r="T69" s="172">
        <v>0</v>
      </c>
      <c r="U69" s="172">
        <v>0</v>
      </c>
    </row>
    <row r="70" spans="1:21" x14ac:dyDescent="0.2">
      <c r="A70" s="170">
        <v>64</v>
      </c>
      <c r="B70" s="85" t="s">
        <v>54</v>
      </c>
      <c r="C70" s="175"/>
      <c r="D70" s="161">
        <v>0</v>
      </c>
      <c r="E70" s="161">
        <v>0</v>
      </c>
      <c r="F70" s="161">
        <v>0</v>
      </c>
      <c r="G70" s="161">
        <v>0</v>
      </c>
      <c r="H70" s="161">
        <v>0</v>
      </c>
      <c r="I70" s="161">
        <v>0</v>
      </c>
      <c r="J70" s="161">
        <v>0</v>
      </c>
      <c r="K70" s="161">
        <v>0</v>
      </c>
      <c r="L70" s="172"/>
      <c r="M70" s="172"/>
      <c r="N70" s="172"/>
      <c r="O70" s="172"/>
      <c r="P70" s="172"/>
      <c r="Q70" s="172">
        <v>0</v>
      </c>
      <c r="R70" s="172">
        <v>0</v>
      </c>
      <c r="S70" s="172">
        <v>0</v>
      </c>
      <c r="T70" s="172">
        <v>0</v>
      </c>
      <c r="U70" s="172">
        <v>0</v>
      </c>
    </row>
    <row r="71" spans="1:21" ht="45" x14ac:dyDescent="0.2">
      <c r="A71" s="170">
        <v>65</v>
      </c>
      <c r="B71" s="85" t="s">
        <v>56</v>
      </c>
      <c r="C71" s="175"/>
      <c r="D71" s="161">
        <v>0</v>
      </c>
      <c r="E71" s="161">
        <v>0</v>
      </c>
      <c r="F71" s="161">
        <v>0</v>
      </c>
      <c r="G71" s="161">
        <v>0</v>
      </c>
      <c r="H71" s="161">
        <v>0</v>
      </c>
      <c r="I71" s="161">
        <v>0</v>
      </c>
      <c r="J71" s="161">
        <v>0</v>
      </c>
      <c r="K71" s="161">
        <v>0</v>
      </c>
      <c r="L71" s="172"/>
      <c r="M71" s="172"/>
      <c r="N71" s="172"/>
      <c r="O71" s="172"/>
      <c r="P71" s="172"/>
      <c r="Q71" s="172">
        <v>0</v>
      </c>
      <c r="R71" s="172">
        <v>0</v>
      </c>
      <c r="S71" s="172">
        <v>0</v>
      </c>
      <c r="T71" s="172">
        <v>0</v>
      </c>
      <c r="U71" s="172">
        <v>0</v>
      </c>
    </row>
    <row r="72" spans="1:21" x14ac:dyDescent="0.2">
      <c r="A72" s="170">
        <v>66</v>
      </c>
      <c r="B72" s="85" t="s">
        <v>78</v>
      </c>
      <c r="C72" s="175"/>
      <c r="D72" s="161">
        <v>0</v>
      </c>
      <c r="E72" s="161">
        <v>0</v>
      </c>
      <c r="F72" s="161">
        <v>0</v>
      </c>
      <c r="G72" s="161">
        <v>0</v>
      </c>
      <c r="H72" s="161">
        <v>0</v>
      </c>
      <c r="I72" s="161">
        <v>0</v>
      </c>
      <c r="J72" s="161">
        <v>0</v>
      </c>
      <c r="K72" s="161">
        <v>0</v>
      </c>
      <c r="L72" s="172"/>
      <c r="M72" s="172"/>
      <c r="N72" s="172"/>
      <c r="O72" s="172"/>
      <c r="P72" s="172"/>
      <c r="Q72" s="172">
        <v>0</v>
      </c>
      <c r="R72" s="172">
        <v>0</v>
      </c>
      <c r="S72" s="172">
        <v>0</v>
      </c>
      <c r="T72" s="172">
        <v>0</v>
      </c>
      <c r="U72" s="172">
        <v>0</v>
      </c>
    </row>
    <row r="73" spans="1:21" x14ac:dyDescent="0.2">
      <c r="A73" s="170">
        <v>67</v>
      </c>
      <c r="B73" s="85" t="s">
        <v>58</v>
      </c>
      <c r="C73" s="175"/>
      <c r="D73" s="161">
        <v>0</v>
      </c>
      <c r="E73" s="161">
        <v>0</v>
      </c>
      <c r="F73" s="161">
        <v>0</v>
      </c>
      <c r="G73" s="161">
        <v>0</v>
      </c>
      <c r="H73" s="161">
        <v>0</v>
      </c>
      <c r="I73" s="161">
        <v>0</v>
      </c>
      <c r="J73" s="161">
        <v>0</v>
      </c>
      <c r="K73" s="161">
        <v>0</v>
      </c>
      <c r="L73" s="172"/>
      <c r="M73" s="172"/>
      <c r="N73" s="172"/>
      <c r="O73" s="172"/>
      <c r="P73" s="172"/>
      <c r="Q73" s="172">
        <v>0</v>
      </c>
      <c r="R73" s="172">
        <v>0</v>
      </c>
      <c r="S73" s="172">
        <v>0</v>
      </c>
      <c r="T73" s="172">
        <v>0</v>
      </c>
      <c r="U73" s="172">
        <v>0</v>
      </c>
    </row>
    <row r="74" spans="1:21" x14ac:dyDescent="0.2">
      <c r="A74" s="170">
        <v>68</v>
      </c>
      <c r="B74" s="85" t="s">
        <v>60</v>
      </c>
      <c r="C74" s="175"/>
      <c r="D74" s="161">
        <v>0</v>
      </c>
      <c r="E74" s="161">
        <v>0</v>
      </c>
      <c r="F74" s="161">
        <v>0</v>
      </c>
      <c r="G74" s="161">
        <v>0</v>
      </c>
      <c r="H74" s="161">
        <v>0</v>
      </c>
      <c r="I74" s="161">
        <v>0</v>
      </c>
      <c r="J74" s="161">
        <v>0</v>
      </c>
      <c r="K74" s="161">
        <v>0</v>
      </c>
      <c r="L74" s="172"/>
      <c r="M74" s="172"/>
      <c r="N74" s="172"/>
      <c r="O74" s="172"/>
      <c r="P74" s="172"/>
      <c r="Q74" s="172">
        <v>0</v>
      </c>
      <c r="R74" s="172">
        <v>0</v>
      </c>
      <c r="S74" s="172">
        <v>0</v>
      </c>
      <c r="T74" s="172">
        <v>0</v>
      </c>
      <c r="U74" s="172">
        <v>0</v>
      </c>
    </row>
    <row r="75" spans="1:21" x14ac:dyDescent="0.2">
      <c r="A75" s="170">
        <v>69</v>
      </c>
      <c r="B75" s="85" t="s">
        <v>61</v>
      </c>
      <c r="C75" s="175"/>
      <c r="D75" s="161">
        <v>0</v>
      </c>
      <c r="E75" s="161">
        <v>0</v>
      </c>
      <c r="F75" s="161">
        <v>0</v>
      </c>
      <c r="G75" s="161">
        <v>0</v>
      </c>
      <c r="H75" s="161">
        <v>0</v>
      </c>
      <c r="I75" s="161">
        <v>0</v>
      </c>
      <c r="J75" s="161">
        <v>0</v>
      </c>
      <c r="K75" s="161">
        <v>0</v>
      </c>
      <c r="L75" s="172"/>
      <c r="M75" s="172"/>
      <c r="N75" s="172"/>
      <c r="O75" s="172"/>
      <c r="P75" s="172"/>
      <c r="Q75" s="172">
        <v>0</v>
      </c>
      <c r="R75" s="172">
        <v>0</v>
      </c>
      <c r="S75" s="172">
        <v>0</v>
      </c>
      <c r="T75" s="172">
        <v>0</v>
      </c>
      <c r="U75" s="172">
        <v>0</v>
      </c>
    </row>
    <row r="76" spans="1:21" x14ac:dyDescent="0.2">
      <c r="A76" s="170">
        <v>70</v>
      </c>
      <c r="B76" s="85" t="s">
        <v>63</v>
      </c>
      <c r="C76" s="175"/>
      <c r="D76" s="161">
        <v>0</v>
      </c>
      <c r="E76" s="161">
        <v>0</v>
      </c>
      <c r="F76" s="161">
        <v>0</v>
      </c>
      <c r="G76" s="161">
        <v>0</v>
      </c>
      <c r="H76" s="161">
        <v>0</v>
      </c>
      <c r="I76" s="161">
        <v>0</v>
      </c>
      <c r="J76" s="161">
        <v>0</v>
      </c>
      <c r="K76" s="161">
        <v>0</v>
      </c>
      <c r="L76" s="172"/>
      <c r="M76" s="172"/>
      <c r="N76" s="172"/>
      <c r="O76" s="172"/>
      <c r="P76" s="172"/>
      <c r="Q76" s="172">
        <v>0</v>
      </c>
      <c r="R76" s="172">
        <v>0</v>
      </c>
      <c r="S76" s="172">
        <v>0</v>
      </c>
      <c r="T76" s="172">
        <v>0</v>
      </c>
      <c r="U76" s="172">
        <v>0</v>
      </c>
    </row>
    <row r="77" spans="1:21" x14ac:dyDescent="0.2">
      <c r="A77" s="170">
        <v>71</v>
      </c>
      <c r="B77" s="85" t="s">
        <v>64</v>
      </c>
      <c r="C77" s="175"/>
      <c r="D77" s="161">
        <v>0</v>
      </c>
      <c r="E77" s="161">
        <v>0</v>
      </c>
      <c r="F77" s="161">
        <v>0</v>
      </c>
      <c r="G77" s="161">
        <v>0</v>
      </c>
      <c r="H77" s="161">
        <v>0</v>
      </c>
      <c r="I77" s="161">
        <v>0</v>
      </c>
      <c r="J77" s="161">
        <v>0</v>
      </c>
      <c r="K77" s="161">
        <v>0</v>
      </c>
      <c r="L77" s="172"/>
      <c r="M77" s="172"/>
      <c r="N77" s="172"/>
      <c r="O77" s="172"/>
      <c r="P77" s="172"/>
      <c r="Q77" s="172">
        <v>0</v>
      </c>
      <c r="R77" s="172">
        <v>0</v>
      </c>
      <c r="S77" s="172">
        <v>0</v>
      </c>
      <c r="T77" s="172">
        <v>0</v>
      </c>
      <c r="U77" s="172">
        <v>0</v>
      </c>
    </row>
    <row r="78" spans="1:21" x14ac:dyDescent="0.2">
      <c r="A78" s="170">
        <v>72</v>
      </c>
      <c r="B78" s="85" t="s">
        <v>79</v>
      </c>
      <c r="C78" s="175"/>
      <c r="D78" s="161">
        <v>0</v>
      </c>
      <c r="E78" s="161">
        <v>0</v>
      </c>
      <c r="F78" s="161">
        <v>0</v>
      </c>
      <c r="G78" s="161">
        <v>0</v>
      </c>
      <c r="H78" s="161">
        <v>0</v>
      </c>
      <c r="I78" s="161">
        <v>0</v>
      </c>
      <c r="J78" s="161">
        <v>0</v>
      </c>
      <c r="K78" s="161">
        <v>0</v>
      </c>
      <c r="L78" s="172"/>
      <c r="M78" s="172"/>
      <c r="N78" s="172"/>
      <c r="O78" s="172"/>
      <c r="P78" s="172"/>
      <c r="Q78" s="172">
        <v>0</v>
      </c>
      <c r="R78" s="172">
        <v>0</v>
      </c>
      <c r="S78" s="172">
        <v>0</v>
      </c>
      <c r="T78" s="172">
        <v>0</v>
      </c>
      <c r="U78" s="172">
        <v>0</v>
      </c>
    </row>
    <row r="79" spans="1:21" x14ac:dyDescent="0.2">
      <c r="A79" s="170">
        <v>73</v>
      </c>
      <c r="B79" s="85" t="s">
        <v>55</v>
      </c>
      <c r="C79" s="175"/>
      <c r="D79" s="161">
        <v>0</v>
      </c>
      <c r="E79" s="161">
        <v>0</v>
      </c>
      <c r="F79" s="161">
        <v>0</v>
      </c>
      <c r="G79" s="161">
        <v>0</v>
      </c>
      <c r="H79" s="161">
        <v>0</v>
      </c>
      <c r="I79" s="161">
        <v>0</v>
      </c>
      <c r="J79" s="161">
        <v>0</v>
      </c>
      <c r="K79" s="161">
        <v>0</v>
      </c>
      <c r="L79" s="172"/>
      <c r="M79" s="172"/>
      <c r="N79" s="172"/>
      <c r="O79" s="172"/>
      <c r="P79" s="172"/>
      <c r="Q79" s="172">
        <v>0</v>
      </c>
      <c r="R79" s="172">
        <v>0</v>
      </c>
      <c r="S79" s="172">
        <v>0</v>
      </c>
      <c r="T79" s="172">
        <v>0</v>
      </c>
      <c r="U79" s="172">
        <v>0</v>
      </c>
    </row>
    <row r="80" spans="1:21" x14ac:dyDescent="0.2">
      <c r="A80" s="170">
        <v>74</v>
      </c>
      <c r="B80" s="85" t="s">
        <v>57</v>
      </c>
      <c r="C80" s="175"/>
      <c r="D80" s="161">
        <v>0</v>
      </c>
      <c r="E80" s="161">
        <v>0</v>
      </c>
      <c r="F80" s="161">
        <v>0</v>
      </c>
      <c r="G80" s="161">
        <v>0</v>
      </c>
      <c r="H80" s="161">
        <v>0</v>
      </c>
      <c r="I80" s="161">
        <v>0</v>
      </c>
      <c r="J80" s="161">
        <v>0</v>
      </c>
      <c r="K80" s="161">
        <v>0</v>
      </c>
      <c r="L80" s="172"/>
      <c r="M80" s="172"/>
      <c r="N80" s="172"/>
      <c r="O80" s="172"/>
      <c r="P80" s="172"/>
      <c r="Q80" s="172">
        <v>0</v>
      </c>
      <c r="R80" s="172">
        <v>0</v>
      </c>
      <c r="S80" s="172">
        <v>0</v>
      </c>
      <c r="T80" s="172">
        <v>0</v>
      </c>
      <c r="U80" s="172">
        <v>0</v>
      </c>
    </row>
    <row r="81" spans="1:21" ht="30" x14ac:dyDescent="0.2">
      <c r="A81" s="170">
        <v>75</v>
      </c>
      <c r="B81" s="85" t="s">
        <v>62</v>
      </c>
      <c r="C81" s="175"/>
      <c r="D81" s="161">
        <v>0</v>
      </c>
      <c r="E81" s="161">
        <v>0</v>
      </c>
      <c r="F81" s="161">
        <v>0</v>
      </c>
      <c r="G81" s="161">
        <v>0</v>
      </c>
      <c r="H81" s="161">
        <v>0</v>
      </c>
      <c r="I81" s="161">
        <v>0</v>
      </c>
      <c r="J81" s="161">
        <v>0</v>
      </c>
      <c r="K81" s="161">
        <v>0</v>
      </c>
      <c r="L81" s="172"/>
      <c r="M81" s="172"/>
      <c r="N81" s="172"/>
      <c r="O81" s="172"/>
      <c r="P81" s="172"/>
      <c r="Q81" s="172">
        <v>0</v>
      </c>
      <c r="R81" s="172">
        <v>0</v>
      </c>
      <c r="S81" s="172">
        <v>0</v>
      </c>
      <c r="T81" s="172">
        <v>0</v>
      </c>
      <c r="U81" s="172">
        <v>0</v>
      </c>
    </row>
    <row r="82" spans="1:21" x14ac:dyDescent="0.2">
      <c r="A82" s="170">
        <v>76</v>
      </c>
      <c r="B82" s="85" t="s">
        <v>59</v>
      </c>
      <c r="C82" s="175"/>
      <c r="D82" s="161">
        <v>0</v>
      </c>
      <c r="E82" s="161">
        <v>0</v>
      </c>
      <c r="F82" s="161">
        <v>0</v>
      </c>
      <c r="G82" s="161">
        <v>0</v>
      </c>
      <c r="H82" s="161">
        <v>0</v>
      </c>
      <c r="I82" s="161">
        <v>0</v>
      </c>
      <c r="J82" s="161">
        <v>0</v>
      </c>
      <c r="K82" s="161">
        <v>0</v>
      </c>
      <c r="L82" s="172"/>
      <c r="M82" s="172"/>
      <c r="N82" s="172"/>
      <c r="O82" s="172"/>
      <c r="P82" s="172"/>
      <c r="Q82" s="172">
        <v>0</v>
      </c>
      <c r="R82" s="172">
        <v>0</v>
      </c>
      <c r="S82" s="172">
        <v>0</v>
      </c>
      <c r="T82" s="172">
        <v>0</v>
      </c>
      <c r="U82" s="172">
        <v>0</v>
      </c>
    </row>
    <row r="83" spans="1:21" x14ac:dyDescent="0.2">
      <c r="A83" s="170">
        <v>77</v>
      </c>
      <c r="B83" s="85" t="s">
        <v>65</v>
      </c>
      <c r="C83" s="175"/>
      <c r="D83" s="161">
        <v>0</v>
      </c>
      <c r="E83" s="161">
        <v>0</v>
      </c>
      <c r="F83" s="161">
        <v>0</v>
      </c>
      <c r="G83" s="161">
        <v>0</v>
      </c>
      <c r="H83" s="161">
        <v>0</v>
      </c>
      <c r="I83" s="161">
        <v>0</v>
      </c>
      <c r="J83" s="161">
        <v>0</v>
      </c>
      <c r="K83" s="161">
        <v>0</v>
      </c>
      <c r="L83" s="172"/>
      <c r="M83" s="172"/>
      <c r="N83" s="172"/>
      <c r="O83" s="172"/>
      <c r="P83" s="172"/>
      <c r="Q83" s="172">
        <v>0</v>
      </c>
      <c r="R83" s="172">
        <v>0</v>
      </c>
      <c r="S83" s="172">
        <v>0</v>
      </c>
      <c r="T83" s="172">
        <v>0</v>
      </c>
      <c r="U83" s="172">
        <v>0</v>
      </c>
    </row>
    <row r="84" spans="1:21" x14ac:dyDescent="0.2">
      <c r="A84" s="170">
        <v>78</v>
      </c>
      <c r="B84" s="85" t="s">
        <v>66</v>
      </c>
      <c r="C84" s="175"/>
      <c r="D84" s="161">
        <v>0</v>
      </c>
      <c r="E84" s="161">
        <v>0</v>
      </c>
      <c r="F84" s="161">
        <v>0</v>
      </c>
      <c r="G84" s="161">
        <v>0</v>
      </c>
      <c r="H84" s="161">
        <v>0</v>
      </c>
      <c r="I84" s="161">
        <v>0</v>
      </c>
      <c r="J84" s="161">
        <v>0</v>
      </c>
      <c r="K84" s="161">
        <v>0</v>
      </c>
      <c r="L84" s="172"/>
      <c r="M84" s="172"/>
      <c r="N84" s="172"/>
      <c r="O84" s="172"/>
      <c r="P84" s="172"/>
      <c r="Q84" s="172">
        <v>0</v>
      </c>
      <c r="R84" s="172">
        <v>0</v>
      </c>
      <c r="S84" s="172">
        <v>0</v>
      </c>
      <c r="T84" s="172">
        <v>0</v>
      </c>
      <c r="U84" s="172">
        <v>0</v>
      </c>
    </row>
    <row r="85" spans="1:21" x14ac:dyDescent="0.2">
      <c r="A85" s="170">
        <v>79</v>
      </c>
      <c r="B85" s="85" t="s">
        <v>175</v>
      </c>
      <c r="C85" s="175"/>
      <c r="D85" s="161">
        <v>0</v>
      </c>
      <c r="E85" s="161">
        <v>0</v>
      </c>
      <c r="F85" s="161">
        <v>0</v>
      </c>
      <c r="G85" s="161">
        <v>0</v>
      </c>
      <c r="H85" s="161">
        <v>0</v>
      </c>
      <c r="I85" s="161">
        <v>0</v>
      </c>
      <c r="J85" s="161">
        <v>0</v>
      </c>
      <c r="K85" s="161">
        <v>0</v>
      </c>
      <c r="L85" s="172"/>
      <c r="M85" s="172"/>
      <c r="N85" s="172"/>
      <c r="O85" s="172"/>
      <c r="P85" s="172"/>
      <c r="Q85" s="172">
        <v>0</v>
      </c>
      <c r="R85" s="172">
        <v>0</v>
      </c>
      <c r="S85" s="172">
        <v>0</v>
      </c>
      <c r="T85" s="172">
        <v>0</v>
      </c>
      <c r="U85" s="172">
        <v>0</v>
      </c>
    </row>
    <row r="86" spans="1:21" s="178" customFormat="1" ht="15.75" x14ac:dyDescent="0.25">
      <c r="A86" s="278" t="s">
        <v>93</v>
      </c>
      <c r="B86" s="279"/>
      <c r="C86" s="176">
        <v>839549</v>
      </c>
      <c r="D86" s="176">
        <v>445156.33333333331</v>
      </c>
      <c r="E86" s="176">
        <v>127867</v>
      </c>
      <c r="F86" s="176">
        <v>81465</v>
      </c>
      <c r="G86" s="176">
        <v>106547</v>
      </c>
      <c r="H86" s="176">
        <v>129277.33333333334</v>
      </c>
      <c r="I86" s="176">
        <v>43093</v>
      </c>
      <c r="J86" s="176">
        <v>43106</v>
      </c>
      <c r="K86" s="176">
        <v>43078.333333333328</v>
      </c>
      <c r="L86" s="176">
        <v>288541</v>
      </c>
      <c r="M86" s="176">
        <v>81977</v>
      </c>
      <c r="N86" s="176">
        <v>54340</v>
      </c>
      <c r="O86" s="176">
        <v>69862</v>
      </c>
      <c r="P86" s="176">
        <v>82362</v>
      </c>
      <c r="Q86" s="176">
        <v>156615.33333333331</v>
      </c>
      <c r="R86" s="176">
        <v>45890</v>
      </c>
      <c r="S86" s="176">
        <v>27125</v>
      </c>
      <c r="T86" s="176">
        <v>36685</v>
      </c>
      <c r="U86" s="176">
        <v>46915.333333333328</v>
      </c>
    </row>
    <row r="87" spans="1:21" x14ac:dyDescent="0.2">
      <c r="D87" s="179"/>
    </row>
    <row r="88" spans="1:21" x14ac:dyDescent="0.2">
      <c r="D88" s="179"/>
    </row>
  </sheetData>
  <mergeCells count="18">
    <mergeCell ref="A3:H3"/>
    <mergeCell ref="A4:A6"/>
    <mergeCell ref="C4:C6"/>
    <mergeCell ref="E4:K4"/>
    <mergeCell ref="R5:U5"/>
    <mergeCell ref="L4:P4"/>
    <mergeCell ref="Q4:U4"/>
    <mergeCell ref="D4:D6"/>
    <mergeCell ref="B4:B6"/>
    <mergeCell ref="A86:B86"/>
    <mergeCell ref="L5:L6"/>
    <mergeCell ref="M5:P5"/>
    <mergeCell ref="Q5:Q6"/>
    <mergeCell ref="E5:E6"/>
    <mergeCell ref="F5:F6"/>
    <mergeCell ref="G5:G6"/>
    <mergeCell ref="I5:K5"/>
    <mergeCell ref="H5:H6"/>
  </mergeCell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8"/>
  <sheetViews>
    <sheetView workbookViewId="0">
      <pane xSplit="2" ySplit="6" topLeftCell="C7" activePane="bottomRight" state="frozen"/>
      <selection pane="topRight" activeCell="G1" sqref="G1"/>
      <selection pane="bottomLeft" activeCell="A7" sqref="A7"/>
      <selection pane="bottomRight" activeCell="L20" sqref="L20"/>
    </sheetView>
  </sheetViews>
  <sheetFormatPr defaultRowHeight="15" x14ac:dyDescent="0.2"/>
  <cols>
    <col min="1" max="1" width="9.140625" style="1"/>
    <col min="2" max="2" width="50.85546875" style="5" customWidth="1"/>
    <col min="3" max="3" width="15.5703125" style="9" customWidth="1"/>
    <col min="4" max="4" width="20.28515625" style="38" customWidth="1"/>
    <col min="5" max="5" width="19.7109375" style="49" customWidth="1"/>
    <col min="6" max="11" width="19.7109375" style="221" customWidth="1"/>
    <col min="12" max="21" width="19.7109375" style="49" customWidth="1"/>
    <col min="22" max="16384" width="9.140625" style="1"/>
  </cols>
  <sheetData>
    <row r="1" spans="1:21" x14ac:dyDescent="0.2">
      <c r="U1" s="50" t="s">
        <v>165</v>
      </c>
    </row>
    <row r="3" spans="1:21" ht="15.75" x14ac:dyDescent="0.25">
      <c r="B3" s="25" t="s">
        <v>164</v>
      </c>
      <c r="C3" s="25"/>
      <c r="D3" s="25"/>
      <c r="E3" s="25"/>
      <c r="F3" s="222"/>
      <c r="G3" s="222"/>
      <c r="H3" s="222"/>
      <c r="I3" s="222"/>
      <c r="J3" s="222"/>
      <c r="K3" s="222"/>
    </row>
    <row r="4" spans="1:21" ht="59.25" customHeight="1" x14ac:dyDescent="0.2">
      <c r="A4" s="229" t="s">
        <v>0</v>
      </c>
      <c r="B4" s="323" t="s">
        <v>1</v>
      </c>
      <c r="C4" s="230" t="s">
        <v>90</v>
      </c>
      <c r="D4" s="256" t="s">
        <v>118</v>
      </c>
      <c r="E4" s="246" t="s">
        <v>113</v>
      </c>
      <c r="F4" s="247"/>
      <c r="G4" s="247"/>
      <c r="H4" s="247"/>
      <c r="I4" s="247"/>
      <c r="J4" s="247"/>
      <c r="K4" s="248"/>
      <c r="L4" s="243" t="s">
        <v>119</v>
      </c>
      <c r="M4" s="243"/>
      <c r="N4" s="243"/>
      <c r="O4" s="243"/>
      <c r="P4" s="243"/>
      <c r="Q4" s="251" t="s">
        <v>120</v>
      </c>
      <c r="R4" s="252"/>
      <c r="S4" s="252"/>
      <c r="T4" s="252"/>
      <c r="U4" s="253"/>
    </row>
    <row r="5" spans="1:21" s="2" customFormat="1" ht="15" customHeight="1" x14ac:dyDescent="0.2">
      <c r="A5" s="229"/>
      <c r="B5" s="323"/>
      <c r="C5" s="230"/>
      <c r="D5" s="256"/>
      <c r="E5" s="249" t="s">
        <v>81</v>
      </c>
      <c r="F5" s="318" t="s">
        <v>82</v>
      </c>
      <c r="G5" s="318" t="s">
        <v>83</v>
      </c>
      <c r="H5" s="318" t="s">
        <v>84</v>
      </c>
      <c r="I5" s="320" t="s">
        <v>191</v>
      </c>
      <c r="J5" s="321"/>
      <c r="K5" s="322"/>
      <c r="L5" s="244" t="s">
        <v>118</v>
      </c>
      <c r="M5" s="246" t="s">
        <v>80</v>
      </c>
      <c r="N5" s="247"/>
      <c r="O5" s="247"/>
      <c r="P5" s="248"/>
      <c r="Q5" s="254" t="s">
        <v>118</v>
      </c>
      <c r="R5" s="246" t="s">
        <v>80</v>
      </c>
      <c r="S5" s="247"/>
      <c r="T5" s="247"/>
      <c r="U5" s="248"/>
    </row>
    <row r="6" spans="1:21" s="6" customFormat="1" ht="81.75" customHeight="1" x14ac:dyDescent="0.2">
      <c r="A6" s="229"/>
      <c r="B6" s="323"/>
      <c r="C6" s="230"/>
      <c r="D6" s="256"/>
      <c r="E6" s="250"/>
      <c r="F6" s="319"/>
      <c r="G6" s="319"/>
      <c r="H6" s="319"/>
      <c r="I6" s="223" t="s">
        <v>193</v>
      </c>
      <c r="J6" s="223" t="s">
        <v>194</v>
      </c>
      <c r="K6" s="223" t="s">
        <v>195</v>
      </c>
      <c r="L6" s="245"/>
      <c r="M6" s="51" t="s">
        <v>81</v>
      </c>
      <c r="N6" s="51" t="s">
        <v>82</v>
      </c>
      <c r="O6" s="51" t="s">
        <v>83</v>
      </c>
      <c r="P6" s="51" t="s">
        <v>84</v>
      </c>
      <c r="Q6" s="255"/>
      <c r="R6" s="51" t="s">
        <v>81</v>
      </c>
      <c r="S6" s="51" t="s">
        <v>82</v>
      </c>
      <c r="T6" s="51" t="s">
        <v>83</v>
      </c>
      <c r="U6" s="51" t="s">
        <v>84</v>
      </c>
    </row>
    <row r="7" spans="1:21" x14ac:dyDescent="0.2">
      <c r="A7" s="30">
        <v>1</v>
      </c>
      <c r="B7" s="7" t="s">
        <v>2</v>
      </c>
      <c r="C7" s="10">
        <v>8704</v>
      </c>
      <c r="D7" s="40">
        <v>2496693.4299999997</v>
      </c>
      <c r="E7" s="40">
        <v>624173.36</v>
      </c>
      <c r="F7" s="224">
        <v>650854.86</v>
      </c>
      <c r="G7" s="224">
        <v>813765.17</v>
      </c>
      <c r="H7" s="224">
        <v>407900.03999999992</v>
      </c>
      <c r="I7" s="224">
        <v>135966.68</v>
      </c>
      <c r="J7" s="224">
        <v>135966.68</v>
      </c>
      <c r="K7" s="224">
        <v>135966.67999999993</v>
      </c>
      <c r="L7" s="74">
        <v>138658.37</v>
      </c>
      <c r="M7" s="74">
        <v>34664.589999999997</v>
      </c>
      <c r="N7" s="74">
        <v>36146.400000000001</v>
      </c>
      <c r="O7" s="74">
        <v>45193.919999999998</v>
      </c>
      <c r="P7" s="74">
        <v>22653.460000000006</v>
      </c>
      <c r="Q7" s="74">
        <v>2358035.06</v>
      </c>
      <c r="R7" s="74">
        <v>589508.77</v>
      </c>
      <c r="S7" s="74">
        <v>614708.46</v>
      </c>
      <c r="T7" s="74">
        <v>768571.25</v>
      </c>
      <c r="U7" s="74">
        <v>385246.5799999999</v>
      </c>
    </row>
    <row r="8" spans="1:21" x14ac:dyDescent="0.2">
      <c r="A8" s="30">
        <v>2</v>
      </c>
      <c r="B8" s="7" t="s">
        <v>3</v>
      </c>
      <c r="C8" s="10">
        <v>15368</v>
      </c>
      <c r="D8" s="40">
        <v>1828087.5899999999</v>
      </c>
      <c r="E8" s="40">
        <v>457021.89749999996</v>
      </c>
      <c r="F8" s="224">
        <v>457021.89749999996</v>
      </c>
      <c r="G8" s="224">
        <v>457021.89749999996</v>
      </c>
      <c r="H8" s="224">
        <v>457021.89749999996</v>
      </c>
      <c r="I8" s="224">
        <v>152340.63</v>
      </c>
      <c r="J8" s="224">
        <v>152340.63</v>
      </c>
      <c r="K8" s="224">
        <v>152340.63749999995</v>
      </c>
      <c r="L8" s="74">
        <v>219288.89</v>
      </c>
      <c r="M8" s="74">
        <v>54822.22</v>
      </c>
      <c r="N8" s="74">
        <v>54822.22</v>
      </c>
      <c r="O8" s="74">
        <v>54822.22</v>
      </c>
      <c r="P8" s="74">
        <v>54822.23000000001</v>
      </c>
      <c r="Q8" s="74">
        <v>1608798.7</v>
      </c>
      <c r="R8" s="74">
        <v>402199.67749999999</v>
      </c>
      <c r="S8" s="74">
        <v>402199.67749999999</v>
      </c>
      <c r="T8" s="74">
        <v>402199.67749999999</v>
      </c>
      <c r="U8" s="74">
        <v>402199.66749999998</v>
      </c>
    </row>
    <row r="9" spans="1:21" x14ac:dyDescent="0.2">
      <c r="A9" s="30">
        <v>3</v>
      </c>
      <c r="B9" s="7" t="s">
        <v>4</v>
      </c>
      <c r="C9" s="10">
        <v>17990</v>
      </c>
      <c r="D9" s="40">
        <v>2949014.5999999996</v>
      </c>
      <c r="E9" s="40">
        <v>1289711.1499999999</v>
      </c>
      <c r="F9" s="224">
        <v>164535.35999999999</v>
      </c>
      <c r="G9" s="224">
        <v>680225.65</v>
      </c>
      <c r="H9" s="224">
        <v>814542.43999999983</v>
      </c>
      <c r="I9" s="224">
        <v>271514.15000000002</v>
      </c>
      <c r="J9" s="224">
        <v>271514.15000000002</v>
      </c>
      <c r="K9" s="224">
        <v>271514.13999999978</v>
      </c>
      <c r="L9" s="74">
        <v>2828387.62</v>
      </c>
      <c r="M9" s="74">
        <v>1236956.5900000001</v>
      </c>
      <c r="N9" s="74">
        <v>157805.18</v>
      </c>
      <c r="O9" s="74">
        <v>652401.59</v>
      </c>
      <c r="P9" s="74">
        <v>781224.26000000013</v>
      </c>
      <c r="Q9" s="74">
        <v>120626.97999999957</v>
      </c>
      <c r="R9" s="74">
        <v>52754.559999999823</v>
      </c>
      <c r="S9" s="74">
        <v>6730.179999999993</v>
      </c>
      <c r="T9" s="74">
        <v>27824.060000000056</v>
      </c>
      <c r="U9" s="74">
        <v>33318.179999999702</v>
      </c>
    </row>
    <row r="10" spans="1:21" x14ac:dyDescent="0.2">
      <c r="A10" s="30">
        <v>4</v>
      </c>
      <c r="B10" s="7" t="s">
        <v>5</v>
      </c>
      <c r="C10" s="10">
        <v>13104</v>
      </c>
      <c r="D10" s="40">
        <v>813946.76999999955</v>
      </c>
      <c r="E10" s="40">
        <v>274006.86</v>
      </c>
      <c r="F10" s="224">
        <v>274006.84999999998</v>
      </c>
      <c r="G10" s="224">
        <v>31138.45</v>
      </c>
      <c r="H10" s="224">
        <v>234794.60999999958</v>
      </c>
      <c r="I10" s="224">
        <v>78264.87</v>
      </c>
      <c r="J10" s="224">
        <v>78264.87</v>
      </c>
      <c r="K10" s="224">
        <v>78264.869999999588</v>
      </c>
      <c r="L10" s="74">
        <v>116988.19</v>
      </c>
      <c r="M10" s="74">
        <v>39382.879999999997</v>
      </c>
      <c r="N10" s="74">
        <v>39382.879999999997</v>
      </c>
      <c r="O10" s="74">
        <v>4475.51</v>
      </c>
      <c r="P10" s="74">
        <v>33746.92</v>
      </c>
      <c r="Q10" s="74">
        <v>696958.57999999961</v>
      </c>
      <c r="R10" s="74">
        <v>234623.97999999998</v>
      </c>
      <c r="S10" s="74">
        <v>234623.96999999997</v>
      </c>
      <c r="T10" s="74">
        <v>26662.940000000002</v>
      </c>
      <c r="U10" s="74">
        <v>201047.68999999959</v>
      </c>
    </row>
    <row r="11" spans="1:21" x14ac:dyDescent="0.2">
      <c r="A11" s="30">
        <v>5</v>
      </c>
      <c r="B11" s="7" t="s">
        <v>6</v>
      </c>
      <c r="C11" s="10">
        <v>26017</v>
      </c>
      <c r="D11" s="40">
        <v>4151019.1199999992</v>
      </c>
      <c r="E11" s="40">
        <v>1681951.03</v>
      </c>
      <c r="F11" s="224">
        <v>460721.87</v>
      </c>
      <c r="G11" s="224">
        <v>1040438.96</v>
      </c>
      <c r="H11" s="224">
        <v>967907.25999999885</v>
      </c>
      <c r="I11" s="224">
        <v>322635.75</v>
      </c>
      <c r="J11" s="224">
        <v>322635.75</v>
      </c>
      <c r="K11" s="224">
        <v>322635.75999999885</v>
      </c>
      <c r="L11" s="74">
        <v>713296.56</v>
      </c>
      <c r="M11" s="74">
        <v>289020.56</v>
      </c>
      <c r="N11" s="74">
        <v>79168.83</v>
      </c>
      <c r="O11" s="74">
        <v>178785.38</v>
      </c>
      <c r="P11" s="74">
        <v>166321.79000000004</v>
      </c>
      <c r="Q11" s="74">
        <v>3437722.5599999987</v>
      </c>
      <c r="R11" s="74">
        <v>1392930.47</v>
      </c>
      <c r="S11" s="74">
        <v>381553.04</v>
      </c>
      <c r="T11" s="74">
        <v>861653.58</v>
      </c>
      <c r="U11" s="74">
        <v>801585.46999999881</v>
      </c>
    </row>
    <row r="12" spans="1:21" x14ac:dyDescent="0.2">
      <c r="A12" s="30">
        <v>6</v>
      </c>
      <c r="B12" s="7" t="s">
        <v>7</v>
      </c>
      <c r="C12" s="10">
        <v>8626</v>
      </c>
      <c r="D12" s="40">
        <v>1368781.4</v>
      </c>
      <c r="E12" s="40">
        <v>256665.3</v>
      </c>
      <c r="F12" s="224">
        <v>256665.3</v>
      </c>
      <c r="G12" s="224">
        <v>199141.25</v>
      </c>
      <c r="H12" s="224">
        <v>656309.54999999981</v>
      </c>
      <c r="I12" s="224">
        <v>218769.85</v>
      </c>
      <c r="J12" s="224">
        <v>218769.85</v>
      </c>
      <c r="K12" s="224">
        <v>218769.84999999983</v>
      </c>
      <c r="L12" s="74">
        <v>47301.38</v>
      </c>
      <c r="M12" s="74">
        <v>8869.66</v>
      </c>
      <c r="N12" s="74">
        <v>8869.66</v>
      </c>
      <c r="O12" s="74">
        <v>6881.78</v>
      </c>
      <c r="P12" s="74">
        <v>22680.280000000002</v>
      </c>
      <c r="Q12" s="74">
        <v>1321480.0199999998</v>
      </c>
      <c r="R12" s="74">
        <v>247795.63999999998</v>
      </c>
      <c r="S12" s="74">
        <v>247795.63999999998</v>
      </c>
      <c r="T12" s="74">
        <v>192259.47</v>
      </c>
      <c r="U12" s="74">
        <v>633629.26999999979</v>
      </c>
    </row>
    <row r="13" spans="1:21" x14ac:dyDescent="0.2">
      <c r="A13" s="30">
        <v>7</v>
      </c>
      <c r="B13" s="7" t="s">
        <v>8</v>
      </c>
      <c r="C13" s="10">
        <v>27228</v>
      </c>
      <c r="D13" s="40">
        <v>6779099.0599999996</v>
      </c>
      <c r="E13" s="40">
        <v>1952453.27</v>
      </c>
      <c r="F13" s="224">
        <v>1499007.18</v>
      </c>
      <c r="G13" s="224">
        <v>2014679.06</v>
      </c>
      <c r="H13" s="224">
        <v>1312959.5499999993</v>
      </c>
      <c r="I13" s="224">
        <v>437653.18</v>
      </c>
      <c r="J13" s="224">
        <v>437653.19</v>
      </c>
      <c r="K13" s="224">
        <v>437653.17999999941</v>
      </c>
      <c r="L13" s="74">
        <v>2676960.41</v>
      </c>
      <c r="M13" s="74">
        <v>770993.32</v>
      </c>
      <c r="N13" s="74">
        <v>591934.54</v>
      </c>
      <c r="O13" s="74">
        <v>795565.32</v>
      </c>
      <c r="P13" s="74">
        <v>518467.23000000033</v>
      </c>
      <c r="Q13" s="74">
        <v>4102138.649999999</v>
      </c>
      <c r="R13" s="74">
        <v>1181459.9500000002</v>
      </c>
      <c r="S13" s="74">
        <v>907072.6399999999</v>
      </c>
      <c r="T13" s="74">
        <v>1219113.7400000002</v>
      </c>
      <c r="U13" s="74">
        <v>794492.31999999902</v>
      </c>
    </row>
    <row r="14" spans="1:21" x14ac:dyDescent="0.2">
      <c r="A14" s="30">
        <v>8</v>
      </c>
      <c r="B14" s="7" t="s">
        <v>9</v>
      </c>
      <c r="C14" s="10">
        <v>20714</v>
      </c>
      <c r="D14" s="40">
        <v>1894945.7199999997</v>
      </c>
      <c r="E14" s="40">
        <v>1117932.68</v>
      </c>
      <c r="F14" s="224">
        <v>127105.03</v>
      </c>
      <c r="G14" s="224">
        <v>449309.83</v>
      </c>
      <c r="H14" s="224">
        <v>200598.17999999976</v>
      </c>
      <c r="I14" s="224">
        <v>66866.06</v>
      </c>
      <c r="J14" s="224">
        <v>66866.06</v>
      </c>
      <c r="K14" s="224">
        <v>66866.059999999765</v>
      </c>
      <c r="L14" s="74">
        <v>174808.14</v>
      </c>
      <c r="M14" s="74">
        <v>103128.93</v>
      </c>
      <c r="N14" s="74">
        <v>11725.4</v>
      </c>
      <c r="O14" s="74">
        <v>41448.69</v>
      </c>
      <c r="P14" s="74">
        <v>18505.120000000017</v>
      </c>
      <c r="Q14" s="74">
        <v>1720137.5799999998</v>
      </c>
      <c r="R14" s="74">
        <v>1014803.75</v>
      </c>
      <c r="S14" s="74">
        <v>115379.63</v>
      </c>
      <c r="T14" s="74">
        <v>407861.14</v>
      </c>
      <c r="U14" s="74">
        <v>182093.05999999974</v>
      </c>
    </row>
    <row r="15" spans="1:21" x14ac:dyDescent="0.2">
      <c r="A15" s="30">
        <v>9</v>
      </c>
      <c r="B15" s="7" t="s">
        <v>10</v>
      </c>
      <c r="C15" s="10">
        <v>47980</v>
      </c>
      <c r="D15" s="40">
        <v>7739186.2499999981</v>
      </c>
      <c r="E15" s="40">
        <v>2229575.56</v>
      </c>
      <c r="F15" s="224">
        <v>2247286.98</v>
      </c>
      <c r="G15" s="224">
        <v>2073003.97</v>
      </c>
      <c r="H15" s="224">
        <v>1189319.7399999977</v>
      </c>
      <c r="I15" s="224">
        <v>396439.91</v>
      </c>
      <c r="J15" s="224">
        <v>396439.91</v>
      </c>
      <c r="K15" s="224">
        <v>396439.91999999777</v>
      </c>
      <c r="L15" s="74">
        <v>6806574.7199999997</v>
      </c>
      <c r="M15" s="74">
        <v>1960900.3</v>
      </c>
      <c r="N15" s="74">
        <v>1976477.4</v>
      </c>
      <c r="O15" s="74">
        <v>1823196.39</v>
      </c>
      <c r="P15" s="74">
        <v>1046000.6300000001</v>
      </c>
      <c r="Q15" s="74">
        <v>932611.5299999977</v>
      </c>
      <c r="R15" s="74">
        <v>268675.26</v>
      </c>
      <c r="S15" s="74">
        <v>270809.58000000007</v>
      </c>
      <c r="T15" s="74">
        <v>249807.58000000007</v>
      </c>
      <c r="U15" s="74">
        <v>143319.10999999754</v>
      </c>
    </row>
    <row r="16" spans="1:21" ht="30" x14ac:dyDescent="0.2">
      <c r="A16" s="30">
        <v>10</v>
      </c>
      <c r="B16" s="7" t="s">
        <v>67</v>
      </c>
      <c r="C16" s="10">
        <v>29641</v>
      </c>
      <c r="D16" s="40">
        <v>6734941.8099999987</v>
      </c>
      <c r="E16" s="40">
        <v>2124891.4500000002</v>
      </c>
      <c r="F16" s="224">
        <v>1955018.02</v>
      </c>
      <c r="G16" s="224">
        <v>2492128.5299999998</v>
      </c>
      <c r="H16" s="224">
        <v>162903.80999999866</v>
      </c>
      <c r="I16" s="224">
        <v>54301.27</v>
      </c>
      <c r="J16" s="224">
        <v>54301.27</v>
      </c>
      <c r="K16" s="224">
        <v>54301.269999998673</v>
      </c>
      <c r="L16" s="74">
        <v>701222.5</v>
      </c>
      <c r="M16" s="74">
        <v>221237.5</v>
      </c>
      <c r="N16" s="74">
        <v>203550.77</v>
      </c>
      <c r="O16" s="74">
        <v>259473.15</v>
      </c>
      <c r="P16" s="74">
        <v>16961.079999999987</v>
      </c>
      <c r="Q16" s="74">
        <v>6033719.3099999987</v>
      </c>
      <c r="R16" s="74">
        <v>1903653.9500000002</v>
      </c>
      <c r="S16" s="74">
        <v>1751467.25</v>
      </c>
      <c r="T16" s="74">
        <v>2232655.38</v>
      </c>
      <c r="U16" s="74">
        <v>145942.72999999867</v>
      </c>
    </row>
    <row r="17" spans="1:21" x14ac:dyDescent="0.2">
      <c r="A17" s="30">
        <v>11</v>
      </c>
      <c r="B17" s="7" t="s">
        <v>11</v>
      </c>
      <c r="C17" s="10">
        <v>14496</v>
      </c>
      <c r="D17" s="40">
        <v>3785616</v>
      </c>
      <c r="E17" s="40">
        <v>1039155.25</v>
      </c>
      <c r="F17" s="224">
        <v>1622050.32</v>
      </c>
      <c r="G17" s="224">
        <v>795519.06</v>
      </c>
      <c r="H17" s="224">
        <v>328891.36999999988</v>
      </c>
      <c r="I17" s="224">
        <v>109630.46</v>
      </c>
      <c r="J17" s="224">
        <v>109630.46</v>
      </c>
      <c r="K17" s="224">
        <v>109630.44999999985</v>
      </c>
      <c r="L17" s="74">
        <v>3521722.36</v>
      </c>
      <c r="M17" s="74">
        <v>966716.19</v>
      </c>
      <c r="N17" s="74">
        <v>1508977.9</v>
      </c>
      <c r="O17" s="74">
        <v>740063.77</v>
      </c>
      <c r="P17" s="74">
        <v>305964.5</v>
      </c>
      <c r="Q17" s="74">
        <v>263893.64000000013</v>
      </c>
      <c r="R17" s="74">
        <v>72439.060000000056</v>
      </c>
      <c r="S17" s="74">
        <v>113072.42000000016</v>
      </c>
      <c r="T17" s="74">
        <v>55455.290000000037</v>
      </c>
      <c r="U17" s="74">
        <v>22926.869999999879</v>
      </c>
    </row>
    <row r="18" spans="1:21" x14ac:dyDescent="0.2">
      <c r="A18" s="30">
        <v>12</v>
      </c>
      <c r="B18" s="7" t="s">
        <v>12</v>
      </c>
      <c r="C18" s="10">
        <v>16190</v>
      </c>
      <c r="D18" s="40">
        <v>4642525.6500000004</v>
      </c>
      <c r="E18" s="40">
        <v>1160631.4099999999</v>
      </c>
      <c r="F18" s="224">
        <v>1254704.56</v>
      </c>
      <c r="G18" s="224">
        <v>909878.45</v>
      </c>
      <c r="H18" s="224">
        <v>1317311.2300000002</v>
      </c>
      <c r="I18" s="224">
        <v>439103.74</v>
      </c>
      <c r="J18" s="224">
        <v>439103.75</v>
      </c>
      <c r="K18" s="224">
        <v>439103.74000000022</v>
      </c>
      <c r="L18" s="74">
        <v>1747136.46</v>
      </c>
      <c r="M18" s="74">
        <v>436784.11</v>
      </c>
      <c r="N18" s="74">
        <v>472186.96</v>
      </c>
      <c r="O18" s="74">
        <v>342417.45</v>
      </c>
      <c r="P18" s="74">
        <v>495747.94000000012</v>
      </c>
      <c r="Q18" s="74">
        <v>2895389.19</v>
      </c>
      <c r="R18" s="74">
        <v>723847.29999999993</v>
      </c>
      <c r="S18" s="74">
        <v>782517.60000000009</v>
      </c>
      <c r="T18" s="74">
        <v>567461</v>
      </c>
      <c r="U18" s="74">
        <v>821563.29</v>
      </c>
    </row>
    <row r="19" spans="1:21" x14ac:dyDescent="0.2">
      <c r="A19" s="30">
        <v>13</v>
      </c>
      <c r="B19" s="7" t="s">
        <v>13</v>
      </c>
      <c r="C19" s="10">
        <v>15669</v>
      </c>
      <c r="D19" s="40">
        <v>5617674.3100000005</v>
      </c>
      <c r="E19" s="40">
        <v>1311667.33</v>
      </c>
      <c r="F19" s="224">
        <v>1541400.34</v>
      </c>
      <c r="G19" s="224">
        <v>1574965.63</v>
      </c>
      <c r="H19" s="224">
        <v>1189641.0100000007</v>
      </c>
      <c r="I19" s="224">
        <v>396547</v>
      </c>
      <c r="J19" s="224">
        <v>396547.01</v>
      </c>
      <c r="K19" s="224">
        <v>396547.0000000007</v>
      </c>
      <c r="L19" s="74">
        <v>376033.32</v>
      </c>
      <c r="M19" s="74">
        <v>87799.79</v>
      </c>
      <c r="N19" s="74">
        <v>103177.55</v>
      </c>
      <c r="O19" s="74">
        <v>105424.33</v>
      </c>
      <c r="P19" s="74">
        <v>79631.650000000038</v>
      </c>
      <c r="Q19" s="74">
        <v>5241640.99</v>
      </c>
      <c r="R19" s="74">
        <v>1223867.54</v>
      </c>
      <c r="S19" s="74">
        <v>1438222.79</v>
      </c>
      <c r="T19" s="74">
        <v>1469541.2999999998</v>
      </c>
      <c r="U19" s="74">
        <v>1110009.3600000006</v>
      </c>
    </row>
    <row r="20" spans="1:21" x14ac:dyDescent="0.2">
      <c r="A20" s="30">
        <v>14</v>
      </c>
      <c r="B20" s="7" t="s">
        <v>14</v>
      </c>
      <c r="C20" s="10">
        <v>11285</v>
      </c>
      <c r="D20" s="40">
        <v>2865366.19</v>
      </c>
      <c r="E20" s="40">
        <v>809092.8</v>
      </c>
      <c r="F20" s="224">
        <v>581266.74</v>
      </c>
      <c r="G20" s="224">
        <v>812819.49</v>
      </c>
      <c r="H20" s="224">
        <v>662187.15999999992</v>
      </c>
      <c r="I20" s="224">
        <v>220729.05</v>
      </c>
      <c r="J20" s="224">
        <v>220729.06</v>
      </c>
      <c r="K20" s="224">
        <v>220729.04999999993</v>
      </c>
      <c r="L20" s="74">
        <v>27061.66</v>
      </c>
      <c r="M20" s="74">
        <v>7641.39</v>
      </c>
      <c r="N20" s="74">
        <v>5489.71</v>
      </c>
      <c r="O20" s="74">
        <v>7676.59</v>
      </c>
      <c r="P20" s="74">
        <v>6253.9700000000012</v>
      </c>
      <c r="Q20" s="74">
        <v>2838304.53</v>
      </c>
      <c r="R20" s="74">
        <v>801451.41</v>
      </c>
      <c r="S20" s="74">
        <v>575777.03</v>
      </c>
      <c r="T20" s="74">
        <v>805142.9</v>
      </c>
      <c r="U20" s="74">
        <v>655933.18999999994</v>
      </c>
    </row>
    <row r="21" spans="1:21" x14ac:dyDescent="0.2">
      <c r="A21" s="30">
        <v>15</v>
      </c>
      <c r="B21" s="7" t="s">
        <v>15</v>
      </c>
      <c r="C21" s="10">
        <v>18272</v>
      </c>
      <c r="D21" s="40">
        <v>5239587.3499999996</v>
      </c>
      <c r="E21" s="40">
        <v>1309896.8400000001</v>
      </c>
      <c r="F21" s="224">
        <v>1299522.0900000001</v>
      </c>
      <c r="G21" s="224">
        <v>1699366.79</v>
      </c>
      <c r="H21" s="224">
        <v>930801.62999999989</v>
      </c>
      <c r="I21" s="224">
        <v>310267.21000000002</v>
      </c>
      <c r="J21" s="224">
        <v>310267.21000000002</v>
      </c>
      <c r="K21" s="224">
        <v>310267.2099999999</v>
      </c>
      <c r="L21" s="74">
        <v>4712619.4000000004</v>
      </c>
      <c r="M21" s="74">
        <v>1178154.8500000001</v>
      </c>
      <c r="N21" s="74">
        <v>1168823.53</v>
      </c>
      <c r="O21" s="74">
        <v>1528454.12</v>
      </c>
      <c r="P21" s="74">
        <v>837186.90000000037</v>
      </c>
      <c r="Q21" s="74">
        <v>526967.94999999949</v>
      </c>
      <c r="R21" s="74">
        <v>131741.99</v>
      </c>
      <c r="S21" s="74">
        <v>130698.56000000006</v>
      </c>
      <c r="T21" s="74">
        <v>170912.66999999993</v>
      </c>
      <c r="U21" s="74">
        <v>93614.729999999516</v>
      </c>
    </row>
    <row r="22" spans="1:21" x14ac:dyDescent="0.2">
      <c r="A22" s="30">
        <v>16</v>
      </c>
      <c r="B22" s="7" t="s">
        <v>16</v>
      </c>
      <c r="C22" s="10">
        <v>10936</v>
      </c>
      <c r="D22" s="40">
        <v>1297396.2799999998</v>
      </c>
      <c r="E22" s="40">
        <v>371372.47</v>
      </c>
      <c r="F22" s="224">
        <v>371372.47</v>
      </c>
      <c r="G22" s="224">
        <v>260271.16</v>
      </c>
      <c r="H22" s="224">
        <v>294380.17999999982</v>
      </c>
      <c r="I22" s="224">
        <v>98126.73</v>
      </c>
      <c r="J22" s="224">
        <v>98126.720000000001</v>
      </c>
      <c r="K22" s="224">
        <v>98126.729999999836</v>
      </c>
      <c r="L22" s="74">
        <v>142070.35</v>
      </c>
      <c r="M22" s="74">
        <v>40666.85</v>
      </c>
      <c r="N22" s="74">
        <v>40666.85</v>
      </c>
      <c r="O22" s="74">
        <v>28500.79</v>
      </c>
      <c r="P22" s="74">
        <v>32235.86</v>
      </c>
      <c r="Q22" s="74">
        <v>1155325.9299999997</v>
      </c>
      <c r="R22" s="74">
        <v>330705.62</v>
      </c>
      <c r="S22" s="74">
        <v>330705.62</v>
      </c>
      <c r="T22" s="74">
        <v>231770.37</v>
      </c>
      <c r="U22" s="74">
        <v>262144.31999999983</v>
      </c>
    </row>
    <row r="23" spans="1:21" x14ac:dyDescent="0.2">
      <c r="A23" s="30">
        <v>17</v>
      </c>
      <c r="B23" s="7" t="s">
        <v>17</v>
      </c>
      <c r="C23" s="10">
        <v>9862</v>
      </c>
      <c r="D23" s="40">
        <v>2827878.17</v>
      </c>
      <c r="E23" s="40">
        <v>706969.54249999998</v>
      </c>
      <c r="F23" s="224">
        <v>706969.54249999998</v>
      </c>
      <c r="G23" s="224">
        <v>706969.54249999998</v>
      </c>
      <c r="H23" s="224">
        <v>706969.54249999998</v>
      </c>
      <c r="I23" s="224">
        <v>235656.51</v>
      </c>
      <c r="J23" s="224">
        <v>235656.52</v>
      </c>
      <c r="K23" s="224">
        <v>235656.51249999998</v>
      </c>
      <c r="L23" s="74">
        <v>66590.710000000006</v>
      </c>
      <c r="M23" s="74">
        <v>16647.68</v>
      </c>
      <c r="N23" s="74">
        <v>16647.68</v>
      </c>
      <c r="O23" s="74">
        <v>16647.68</v>
      </c>
      <c r="P23" s="74">
        <v>16647.670000000006</v>
      </c>
      <c r="Q23" s="74">
        <v>2761287.46</v>
      </c>
      <c r="R23" s="74">
        <v>690321.86249999993</v>
      </c>
      <c r="S23" s="74">
        <v>690321.86249999993</v>
      </c>
      <c r="T23" s="74">
        <v>690321.86249999993</v>
      </c>
      <c r="U23" s="74">
        <v>690321.87249999994</v>
      </c>
    </row>
    <row r="24" spans="1:21" x14ac:dyDescent="0.2">
      <c r="A24" s="30">
        <v>18</v>
      </c>
      <c r="B24" s="7" t="s">
        <v>18</v>
      </c>
      <c r="C24" s="10">
        <v>14784</v>
      </c>
      <c r="D24" s="40">
        <v>3877438.8599999994</v>
      </c>
      <c r="E24" s="40">
        <v>1062110.97</v>
      </c>
      <c r="F24" s="224">
        <v>957461.76</v>
      </c>
      <c r="G24" s="224">
        <v>1431457.08</v>
      </c>
      <c r="H24" s="224">
        <v>426409.04999999958</v>
      </c>
      <c r="I24" s="224">
        <v>142136.35</v>
      </c>
      <c r="J24" s="224">
        <v>142136.35</v>
      </c>
      <c r="K24" s="224">
        <v>142136.3499999996</v>
      </c>
      <c r="L24" s="74">
        <v>438458.5</v>
      </c>
      <c r="M24" s="74">
        <v>120102.88</v>
      </c>
      <c r="N24" s="74">
        <v>108269.21</v>
      </c>
      <c r="O24" s="74">
        <v>161868.32</v>
      </c>
      <c r="P24" s="74">
        <v>48218.089999999967</v>
      </c>
      <c r="Q24" s="74">
        <v>3438980.36</v>
      </c>
      <c r="R24" s="74">
        <v>942008.09</v>
      </c>
      <c r="S24" s="74">
        <v>849192.55</v>
      </c>
      <c r="T24" s="74">
        <v>1269588.76</v>
      </c>
      <c r="U24" s="74">
        <v>378190.95999999961</v>
      </c>
    </row>
    <row r="25" spans="1:21" x14ac:dyDescent="0.2">
      <c r="A25" s="30">
        <v>19</v>
      </c>
      <c r="B25" s="7" t="s">
        <v>19</v>
      </c>
      <c r="C25" s="10">
        <v>5657</v>
      </c>
      <c r="D25" s="40">
        <v>1622892.6199999999</v>
      </c>
      <c r="E25" s="40">
        <v>405723.15499999997</v>
      </c>
      <c r="F25" s="224">
        <v>405723.15499999997</v>
      </c>
      <c r="G25" s="224">
        <v>405723.15499999997</v>
      </c>
      <c r="H25" s="224">
        <v>405723.15499999985</v>
      </c>
      <c r="I25" s="224">
        <v>135241.04999999999</v>
      </c>
      <c r="J25" s="224">
        <v>135241.04999999999</v>
      </c>
      <c r="K25" s="224">
        <v>135241.05499999988</v>
      </c>
      <c r="L25" s="74">
        <v>114498.83</v>
      </c>
      <c r="M25" s="74">
        <v>28624.71</v>
      </c>
      <c r="N25" s="74">
        <v>28624.71</v>
      </c>
      <c r="O25" s="74">
        <v>28624.71</v>
      </c>
      <c r="P25" s="74">
        <v>28624.699999999997</v>
      </c>
      <c r="Q25" s="74">
        <v>1508393.7899999998</v>
      </c>
      <c r="R25" s="74">
        <v>377098.44499999995</v>
      </c>
      <c r="S25" s="74">
        <v>377098.44499999995</v>
      </c>
      <c r="T25" s="74">
        <v>377098.44499999995</v>
      </c>
      <c r="U25" s="74">
        <v>377098.45499999984</v>
      </c>
    </row>
    <row r="26" spans="1:21" x14ac:dyDescent="0.2">
      <c r="A26" s="30">
        <v>20</v>
      </c>
      <c r="B26" s="7" t="s">
        <v>20</v>
      </c>
      <c r="C26" s="10">
        <v>24490</v>
      </c>
      <c r="D26" s="40">
        <v>3586057.7</v>
      </c>
      <c r="E26" s="40">
        <v>896514.42500000005</v>
      </c>
      <c r="F26" s="224">
        <v>896514.42500000005</v>
      </c>
      <c r="G26" s="224">
        <v>896514.42500000005</v>
      </c>
      <c r="H26" s="224">
        <v>896514.42500000028</v>
      </c>
      <c r="I26" s="224">
        <v>298838.14</v>
      </c>
      <c r="J26" s="224">
        <v>298838.14</v>
      </c>
      <c r="K26" s="224">
        <v>298838.14500000025</v>
      </c>
      <c r="L26" s="74">
        <v>1570093.28</v>
      </c>
      <c r="M26" s="74">
        <v>392523.32</v>
      </c>
      <c r="N26" s="74">
        <v>392523.32</v>
      </c>
      <c r="O26" s="74">
        <v>392523.32</v>
      </c>
      <c r="P26" s="74">
        <v>392523.31999999989</v>
      </c>
      <c r="Q26" s="74">
        <v>2015964.4200000006</v>
      </c>
      <c r="R26" s="74">
        <v>503991.10500000004</v>
      </c>
      <c r="S26" s="74">
        <v>503991.10500000004</v>
      </c>
      <c r="T26" s="74">
        <v>503991.10500000004</v>
      </c>
      <c r="U26" s="74">
        <v>503991.10500000039</v>
      </c>
    </row>
    <row r="27" spans="1:21" x14ac:dyDescent="0.2">
      <c r="A27" s="30">
        <v>21</v>
      </c>
      <c r="B27" s="7" t="s">
        <v>21</v>
      </c>
      <c r="C27" s="10">
        <v>15523</v>
      </c>
      <c r="D27" s="40">
        <v>1499668.4500000002</v>
      </c>
      <c r="E27" s="40">
        <v>371485.15</v>
      </c>
      <c r="F27" s="224">
        <v>371485.15</v>
      </c>
      <c r="G27" s="224">
        <v>557006.48</v>
      </c>
      <c r="H27" s="224">
        <v>199691.67000000027</v>
      </c>
      <c r="I27" s="224">
        <v>66563.89</v>
      </c>
      <c r="J27" s="224">
        <v>66563.89</v>
      </c>
      <c r="K27" s="224">
        <v>66563.890000000261</v>
      </c>
      <c r="L27" s="74">
        <v>173106.93</v>
      </c>
      <c r="M27" s="74">
        <v>42880.58</v>
      </c>
      <c r="N27" s="74">
        <v>42880.58</v>
      </c>
      <c r="O27" s="74">
        <v>64295.33</v>
      </c>
      <c r="P27" s="74">
        <v>23050.439999999988</v>
      </c>
      <c r="Q27" s="74">
        <v>1326561.5200000003</v>
      </c>
      <c r="R27" s="74">
        <v>328604.57</v>
      </c>
      <c r="S27" s="74">
        <v>328604.57</v>
      </c>
      <c r="T27" s="74">
        <v>492711.14999999997</v>
      </c>
      <c r="U27" s="74">
        <v>176641.23000000027</v>
      </c>
    </row>
    <row r="28" spans="1:21" x14ac:dyDescent="0.2">
      <c r="A28" s="30">
        <v>22</v>
      </c>
      <c r="B28" s="7" t="s">
        <v>22</v>
      </c>
      <c r="C28" s="10">
        <v>25931</v>
      </c>
      <c r="D28" s="40">
        <v>5476847.8200000003</v>
      </c>
      <c r="E28" s="40">
        <v>1645440.71</v>
      </c>
      <c r="F28" s="224">
        <v>987847.38</v>
      </c>
      <c r="G28" s="224">
        <v>1676063.68</v>
      </c>
      <c r="H28" s="224">
        <v>1167496.0500000005</v>
      </c>
      <c r="I28" s="224">
        <v>389165.35</v>
      </c>
      <c r="J28" s="224">
        <v>389165.35</v>
      </c>
      <c r="K28" s="224">
        <v>389165.35000000056</v>
      </c>
      <c r="L28" s="74">
        <v>1138536.8899999999</v>
      </c>
      <c r="M28" s="74">
        <v>342057.15</v>
      </c>
      <c r="N28" s="74">
        <v>205355.47</v>
      </c>
      <c r="O28" s="74">
        <v>348423.11</v>
      </c>
      <c r="P28" s="74">
        <v>242701.15999999992</v>
      </c>
      <c r="Q28" s="74">
        <v>4338310.9300000006</v>
      </c>
      <c r="R28" s="74">
        <v>1303383.56</v>
      </c>
      <c r="S28" s="74">
        <v>782491.91</v>
      </c>
      <c r="T28" s="74">
        <v>1327640.5699999998</v>
      </c>
      <c r="U28" s="74">
        <v>924794.8900000006</v>
      </c>
    </row>
    <row r="29" spans="1:21" x14ac:dyDescent="0.2">
      <c r="A29" s="30">
        <v>23</v>
      </c>
      <c r="B29" s="7" t="s">
        <v>23</v>
      </c>
      <c r="C29" s="10">
        <v>18858</v>
      </c>
      <c r="D29" s="40">
        <v>3201592.8900000006</v>
      </c>
      <c r="E29" s="40">
        <v>1168365.72</v>
      </c>
      <c r="F29" s="224">
        <v>295938</v>
      </c>
      <c r="G29" s="224">
        <v>693735.7</v>
      </c>
      <c r="H29" s="224">
        <v>1043553.4700000007</v>
      </c>
      <c r="I29" s="224">
        <v>347851.16</v>
      </c>
      <c r="J29" s="224">
        <v>347851.16</v>
      </c>
      <c r="K29" s="224">
        <v>347851.15000000078</v>
      </c>
      <c r="L29" s="74">
        <v>262135.05</v>
      </c>
      <c r="M29" s="74">
        <v>95661.63</v>
      </c>
      <c r="N29" s="74">
        <v>24230.35</v>
      </c>
      <c r="O29" s="74">
        <v>56800.61</v>
      </c>
      <c r="P29" s="74">
        <v>85442.459999999977</v>
      </c>
      <c r="Q29" s="74">
        <v>2939457.8400000003</v>
      </c>
      <c r="R29" s="74">
        <v>1072704.0899999999</v>
      </c>
      <c r="S29" s="74">
        <v>271707.65000000002</v>
      </c>
      <c r="T29" s="74">
        <v>636935.09</v>
      </c>
      <c r="U29" s="74">
        <v>958111.01000000071</v>
      </c>
    </row>
    <row r="30" spans="1:21" x14ac:dyDescent="0.2">
      <c r="A30" s="30">
        <v>24</v>
      </c>
      <c r="B30" s="7" t="s">
        <v>24</v>
      </c>
      <c r="C30" s="10">
        <v>18527</v>
      </c>
      <c r="D30" s="40">
        <v>3112377.9999999991</v>
      </c>
      <c r="E30" s="40">
        <v>778094.49999999977</v>
      </c>
      <c r="F30" s="224">
        <v>778094.49999999977</v>
      </c>
      <c r="G30" s="224">
        <v>778094.49999999977</v>
      </c>
      <c r="H30" s="224">
        <v>778094.49999999953</v>
      </c>
      <c r="I30" s="224">
        <v>259364.83</v>
      </c>
      <c r="J30" s="224">
        <v>259364.84</v>
      </c>
      <c r="K30" s="224">
        <v>259364.82999999958</v>
      </c>
      <c r="L30" s="74">
        <v>593462.62</v>
      </c>
      <c r="M30" s="74">
        <v>148365.65</v>
      </c>
      <c r="N30" s="74">
        <v>148365.65</v>
      </c>
      <c r="O30" s="74">
        <v>148365.65</v>
      </c>
      <c r="P30" s="74">
        <v>148365.66999999995</v>
      </c>
      <c r="Q30" s="74">
        <v>2518915.379999999</v>
      </c>
      <c r="R30" s="74">
        <v>629728.84999999974</v>
      </c>
      <c r="S30" s="74">
        <v>629728.84999999974</v>
      </c>
      <c r="T30" s="74">
        <v>629728.84999999974</v>
      </c>
      <c r="U30" s="74">
        <v>629728.82999999961</v>
      </c>
    </row>
    <row r="31" spans="1:21" ht="30" x14ac:dyDescent="0.2">
      <c r="A31" s="30">
        <v>25</v>
      </c>
      <c r="B31" s="7" t="s">
        <v>68</v>
      </c>
      <c r="C31" s="10"/>
      <c r="D31" s="40">
        <v>5620351.3600000003</v>
      </c>
      <c r="E31" s="40">
        <v>1497839.09</v>
      </c>
      <c r="F31" s="224">
        <v>1426369.38</v>
      </c>
      <c r="G31" s="224">
        <v>1104046.02</v>
      </c>
      <c r="H31" s="224">
        <v>1592096.8700000006</v>
      </c>
      <c r="I31" s="224">
        <v>530698.96</v>
      </c>
      <c r="J31" s="224">
        <v>530698.96</v>
      </c>
      <c r="K31" s="224">
        <v>530698.95000000065</v>
      </c>
      <c r="L31" s="74">
        <v>4145523.15</v>
      </c>
      <c r="M31" s="74">
        <v>1104793.32</v>
      </c>
      <c r="N31" s="74">
        <v>1052077.8700000001</v>
      </c>
      <c r="O31" s="74">
        <v>814334.91</v>
      </c>
      <c r="P31" s="74">
        <v>1174317.0499999998</v>
      </c>
      <c r="Q31" s="74">
        <v>1474828.2100000004</v>
      </c>
      <c r="R31" s="74">
        <v>393045.77</v>
      </c>
      <c r="S31" s="74">
        <v>374291.50999999978</v>
      </c>
      <c r="T31" s="74">
        <v>289711.11</v>
      </c>
      <c r="U31" s="74">
        <v>417779.82000000076</v>
      </c>
    </row>
    <row r="32" spans="1:21" ht="30" x14ac:dyDescent="0.2">
      <c r="A32" s="30">
        <v>26</v>
      </c>
      <c r="B32" s="7" t="s">
        <v>69</v>
      </c>
      <c r="C32" s="10"/>
      <c r="D32" s="40">
        <v>8527835.5600000005</v>
      </c>
      <c r="E32" s="40">
        <v>2131958.89</v>
      </c>
      <c r="F32" s="224">
        <v>1997160.71</v>
      </c>
      <c r="G32" s="224">
        <v>2049207.91</v>
      </c>
      <c r="H32" s="224">
        <v>2349508.0499999998</v>
      </c>
      <c r="I32" s="224">
        <v>783169.35</v>
      </c>
      <c r="J32" s="224">
        <v>783169.35</v>
      </c>
      <c r="K32" s="224">
        <v>783169.34999999974</v>
      </c>
      <c r="L32" s="74">
        <v>6723973.9400000004</v>
      </c>
      <c r="M32" s="74">
        <v>1680993.49</v>
      </c>
      <c r="N32" s="74">
        <v>1574708.67</v>
      </c>
      <c r="O32" s="74">
        <v>1615746.52</v>
      </c>
      <c r="P32" s="74">
        <v>1852525.2600000002</v>
      </c>
      <c r="Q32" s="74">
        <v>1803861.6199999996</v>
      </c>
      <c r="R32" s="74">
        <v>450965.40000000014</v>
      </c>
      <c r="S32" s="74">
        <v>422452.04000000004</v>
      </c>
      <c r="T32" s="74">
        <v>433461.3899999999</v>
      </c>
      <c r="U32" s="74">
        <v>496982.78999999957</v>
      </c>
    </row>
    <row r="33" spans="1:21" ht="30" x14ac:dyDescent="0.2">
      <c r="A33" s="30">
        <v>27</v>
      </c>
      <c r="B33" s="7" t="s">
        <v>25</v>
      </c>
      <c r="C33" s="10"/>
      <c r="D33" s="40">
        <v>116601.5</v>
      </c>
      <c r="E33" s="40">
        <v>29150.38</v>
      </c>
      <c r="F33" s="224">
        <v>24219.81</v>
      </c>
      <c r="G33" s="224">
        <v>34252.51</v>
      </c>
      <c r="H33" s="224">
        <v>28978.799999999996</v>
      </c>
      <c r="I33" s="224">
        <v>9659.6</v>
      </c>
      <c r="J33" s="224">
        <v>9659.6</v>
      </c>
      <c r="K33" s="224">
        <v>9659.5999999999967</v>
      </c>
      <c r="L33" s="74">
        <v>87981.13</v>
      </c>
      <c r="M33" s="74">
        <v>21995.29</v>
      </c>
      <c r="N33" s="74">
        <v>18274.95</v>
      </c>
      <c r="O33" s="74">
        <v>25845.08</v>
      </c>
      <c r="P33" s="74">
        <v>21865.809999999998</v>
      </c>
      <c r="Q33" s="74">
        <v>28620.37</v>
      </c>
      <c r="R33" s="74">
        <v>7155.09</v>
      </c>
      <c r="S33" s="74">
        <v>5944.8600000000006</v>
      </c>
      <c r="T33" s="74">
        <v>8407.43</v>
      </c>
      <c r="U33" s="74">
        <v>7112.989999999998</v>
      </c>
    </row>
    <row r="34" spans="1:21" ht="30" x14ac:dyDescent="0.2">
      <c r="A34" s="30">
        <v>28</v>
      </c>
      <c r="B34" s="7" t="s">
        <v>70</v>
      </c>
      <c r="C34" s="10"/>
      <c r="D34" s="40">
        <v>30414.3</v>
      </c>
      <c r="E34" s="40">
        <v>0</v>
      </c>
      <c r="F34" s="224">
        <v>0</v>
      </c>
      <c r="G34" s="224">
        <v>0</v>
      </c>
      <c r="H34" s="224">
        <v>30414.3</v>
      </c>
      <c r="I34" s="224">
        <v>10138.1</v>
      </c>
      <c r="J34" s="224">
        <v>10138.1</v>
      </c>
      <c r="K34" s="224">
        <v>10138.099999999997</v>
      </c>
      <c r="L34" s="74"/>
      <c r="M34" s="74"/>
      <c r="N34" s="74"/>
      <c r="O34" s="74"/>
      <c r="P34" s="74"/>
      <c r="Q34" s="74">
        <v>30414.3</v>
      </c>
      <c r="R34" s="74">
        <v>0</v>
      </c>
      <c r="S34" s="74">
        <v>0</v>
      </c>
      <c r="T34" s="74">
        <v>0</v>
      </c>
      <c r="U34" s="74">
        <v>30414.3</v>
      </c>
    </row>
    <row r="35" spans="1:21" ht="30" x14ac:dyDescent="0.2">
      <c r="A35" s="30">
        <v>29</v>
      </c>
      <c r="B35" s="7" t="s">
        <v>71</v>
      </c>
      <c r="C35" s="10"/>
      <c r="D35" s="40">
        <v>9384570.7100000009</v>
      </c>
      <c r="E35" s="40">
        <v>2622371.4300000002</v>
      </c>
      <c r="F35" s="224">
        <v>1793812.65</v>
      </c>
      <c r="G35" s="224">
        <v>2103741.37</v>
      </c>
      <c r="H35" s="224">
        <v>2864645.2600000007</v>
      </c>
      <c r="I35" s="224">
        <v>954881.75</v>
      </c>
      <c r="J35" s="224">
        <v>954881.76</v>
      </c>
      <c r="K35" s="224">
        <v>954881.7500000007</v>
      </c>
      <c r="L35" s="74">
        <v>6891955.3499999996</v>
      </c>
      <c r="M35" s="74">
        <v>1925849.07</v>
      </c>
      <c r="N35" s="74">
        <v>1317361.98</v>
      </c>
      <c r="O35" s="74">
        <v>1544971.21</v>
      </c>
      <c r="P35" s="74">
        <v>2103773.0899999994</v>
      </c>
      <c r="Q35" s="74">
        <v>2492615.3600000013</v>
      </c>
      <c r="R35" s="74">
        <v>696522.3600000001</v>
      </c>
      <c r="S35" s="74">
        <v>476450.66999999993</v>
      </c>
      <c r="T35" s="74">
        <v>558770.16000000015</v>
      </c>
      <c r="U35" s="74">
        <v>760872.17000000132</v>
      </c>
    </row>
    <row r="36" spans="1:21" ht="45" x14ac:dyDescent="0.2">
      <c r="A36" s="30">
        <v>30</v>
      </c>
      <c r="B36" s="7" t="s">
        <v>26</v>
      </c>
      <c r="C36" s="10"/>
      <c r="D36" s="40">
        <v>421116.50000000023</v>
      </c>
      <c r="E36" s="40">
        <v>0</v>
      </c>
      <c r="F36" s="224">
        <v>0</v>
      </c>
      <c r="G36" s="224">
        <v>0</v>
      </c>
      <c r="H36" s="224">
        <v>421116.50000000023</v>
      </c>
      <c r="I36" s="224">
        <v>140372.17000000001</v>
      </c>
      <c r="J36" s="224">
        <v>140372.17000000001</v>
      </c>
      <c r="K36" s="224">
        <v>140372.16000000018</v>
      </c>
      <c r="L36" s="74"/>
      <c r="M36" s="74"/>
      <c r="N36" s="74"/>
      <c r="O36" s="74"/>
      <c r="P36" s="74"/>
      <c r="Q36" s="74">
        <v>421116.50000000023</v>
      </c>
      <c r="R36" s="74">
        <v>0</v>
      </c>
      <c r="S36" s="74">
        <v>0</v>
      </c>
      <c r="T36" s="74">
        <v>0</v>
      </c>
      <c r="U36" s="74">
        <v>421116.50000000023</v>
      </c>
    </row>
    <row r="37" spans="1:21" ht="30" x14ac:dyDescent="0.2">
      <c r="A37" s="30">
        <v>31</v>
      </c>
      <c r="B37" s="7" t="s">
        <v>27</v>
      </c>
      <c r="C37" s="10"/>
      <c r="D37" s="40">
        <v>0</v>
      </c>
      <c r="E37" s="40">
        <v>0</v>
      </c>
      <c r="F37" s="224">
        <v>0</v>
      </c>
      <c r="G37" s="224">
        <v>0</v>
      </c>
      <c r="H37" s="224">
        <v>0</v>
      </c>
      <c r="I37" s="224">
        <v>0</v>
      </c>
      <c r="J37" s="224">
        <v>0</v>
      </c>
      <c r="K37" s="224">
        <v>0</v>
      </c>
      <c r="L37" s="74"/>
      <c r="M37" s="74"/>
      <c r="N37" s="74"/>
      <c r="O37" s="74"/>
      <c r="P37" s="74"/>
      <c r="Q37" s="74">
        <v>0</v>
      </c>
      <c r="R37" s="74">
        <v>0</v>
      </c>
      <c r="S37" s="74">
        <v>0</v>
      </c>
      <c r="T37" s="74">
        <v>0</v>
      </c>
      <c r="U37" s="74">
        <v>0</v>
      </c>
    </row>
    <row r="38" spans="1:21" x14ac:dyDescent="0.2">
      <c r="A38" s="30">
        <v>32</v>
      </c>
      <c r="B38" s="7" t="s">
        <v>28</v>
      </c>
      <c r="C38" s="10"/>
      <c r="D38" s="40">
        <v>0</v>
      </c>
      <c r="E38" s="40">
        <v>0</v>
      </c>
      <c r="F38" s="224">
        <v>0</v>
      </c>
      <c r="G38" s="224">
        <v>0</v>
      </c>
      <c r="H38" s="224">
        <v>0</v>
      </c>
      <c r="I38" s="224">
        <v>0</v>
      </c>
      <c r="J38" s="224">
        <v>0</v>
      </c>
      <c r="K38" s="224">
        <v>0</v>
      </c>
      <c r="L38" s="74"/>
      <c r="M38" s="74"/>
      <c r="N38" s="74"/>
      <c r="O38" s="74"/>
      <c r="P38" s="74"/>
      <c r="Q38" s="74">
        <v>0</v>
      </c>
      <c r="R38" s="74">
        <v>0</v>
      </c>
      <c r="S38" s="74">
        <v>0</v>
      </c>
      <c r="T38" s="74">
        <v>0</v>
      </c>
      <c r="U38" s="74">
        <v>0</v>
      </c>
    </row>
    <row r="39" spans="1:21" ht="30" x14ac:dyDescent="0.2">
      <c r="A39" s="30">
        <v>33</v>
      </c>
      <c r="B39" s="7" t="s">
        <v>72</v>
      </c>
      <c r="C39" s="10"/>
      <c r="D39" s="40">
        <v>49242.400000000001</v>
      </c>
      <c r="E39" s="40">
        <v>1991.43</v>
      </c>
      <c r="F39" s="224">
        <v>1991.42</v>
      </c>
      <c r="G39" s="224">
        <v>0</v>
      </c>
      <c r="H39" s="224">
        <v>45259.55</v>
      </c>
      <c r="I39" s="224">
        <v>15086.52</v>
      </c>
      <c r="J39" s="224">
        <v>15086.52</v>
      </c>
      <c r="K39" s="224">
        <v>15086.510000000002</v>
      </c>
      <c r="L39" s="74">
        <v>49242.400000000001</v>
      </c>
      <c r="M39" s="74">
        <v>1991.43</v>
      </c>
      <c r="N39" s="74">
        <v>1991.42</v>
      </c>
      <c r="O39" s="74">
        <v>0</v>
      </c>
      <c r="P39" s="74">
        <v>45259.55</v>
      </c>
      <c r="Q39" s="74">
        <v>0</v>
      </c>
      <c r="R39" s="74">
        <v>0</v>
      </c>
      <c r="S39" s="74">
        <v>0</v>
      </c>
      <c r="T39" s="74">
        <v>0</v>
      </c>
      <c r="U39" s="74">
        <v>0</v>
      </c>
    </row>
    <row r="40" spans="1:21" x14ac:dyDescent="0.2">
      <c r="A40" s="30">
        <v>34</v>
      </c>
      <c r="B40" s="7" t="s">
        <v>29</v>
      </c>
      <c r="C40" s="10"/>
      <c r="D40" s="40">
        <v>0</v>
      </c>
      <c r="E40" s="40">
        <v>0</v>
      </c>
      <c r="F40" s="224">
        <v>0</v>
      </c>
      <c r="G40" s="224">
        <v>0</v>
      </c>
      <c r="H40" s="224">
        <v>0</v>
      </c>
      <c r="I40" s="224">
        <v>0</v>
      </c>
      <c r="J40" s="224">
        <v>0</v>
      </c>
      <c r="K40" s="224">
        <v>0</v>
      </c>
      <c r="L40" s="74"/>
      <c r="M40" s="74"/>
      <c r="N40" s="74"/>
      <c r="O40" s="74"/>
      <c r="P40" s="74"/>
      <c r="Q40" s="74">
        <v>0</v>
      </c>
      <c r="R40" s="74">
        <v>0</v>
      </c>
      <c r="S40" s="74">
        <v>0</v>
      </c>
      <c r="T40" s="74">
        <v>0</v>
      </c>
      <c r="U40" s="74">
        <v>0</v>
      </c>
    </row>
    <row r="41" spans="1:21" ht="30" x14ac:dyDescent="0.2">
      <c r="A41" s="30">
        <v>35</v>
      </c>
      <c r="B41" s="7" t="s">
        <v>30</v>
      </c>
      <c r="C41" s="10"/>
      <c r="D41" s="40">
        <v>297626.95</v>
      </c>
      <c r="E41" s="40">
        <v>22702.25</v>
      </c>
      <c r="F41" s="224">
        <v>22702.240000000002</v>
      </c>
      <c r="G41" s="224">
        <v>18321.11</v>
      </c>
      <c r="H41" s="224">
        <v>233901.35000000003</v>
      </c>
      <c r="I41" s="224">
        <v>77967.12</v>
      </c>
      <c r="J41" s="224">
        <v>77967.12</v>
      </c>
      <c r="K41" s="224">
        <v>77967.110000000044</v>
      </c>
      <c r="L41" s="74">
        <v>126491.45</v>
      </c>
      <c r="M41" s="74">
        <v>9648.4599999999991</v>
      </c>
      <c r="N41" s="74">
        <v>9648.4500000000007</v>
      </c>
      <c r="O41" s="74">
        <v>7786.47</v>
      </c>
      <c r="P41" s="74">
        <v>99408.069999999992</v>
      </c>
      <c r="Q41" s="74">
        <v>171135.50000000003</v>
      </c>
      <c r="R41" s="74">
        <v>13053.79</v>
      </c>
      <c r="S41" s="74">
        <v>13053.79</v>
      </c>
      <c r="T41" s="74">
        <v>10534.64</v>
      </c>
      <c r="U41" s="74">
        <v>134493.28000000003</v>
      </c>
    </row>
    <row r="42" spans="1:21" ht="30" x14ac:dyDescent="0.2">
      <c r="A42" s="30">
        <v>36</v>
      </c>
      <c r="B42" s="7" t="s">
        <v>73</v>
      </c>
      <c r="C42" s="10"/>
      <c r="D42" s="40">
        <v>20686954.75</v>
      </c>
      <c r="E42" s="40">
        <v>5827133.8099999996</v>
      </c>
      <c r="F42" s="224">
        <v>4619374.7</v>
      </c>
      <c r="G42" s="224">
        <v>4283591.3600000003</v>
      </c>
      <c r="H42" s="224">
        <v>5956854.8800000018</v>
      </c>
      <c r="I42" s="224">
        <v>1985618.29</v>
      </c>
      <c r="J42" s="224">
        <v>1985618.3</v>
      </c>
      <c r="K42" s="224">
        <v>1985618.2900000017</v>
      </c>
      <c r="L42" s="74">
        <v>16212040.939999999</v>
      </c>
      <c r="M42" s="74">
        <v>4566633.08</v>
      </c>
      <c r="N42" s="74">
        <v>3620131.27</v>
      </c>
      <c r="O42" s="74">
        <v>3356983.15</v>
      </c>
      <c r="P42" s="74">
        <v>4668293.4399999995</v>
      </c>
      <c r="Q42" s="74">
        <v>4474913.8100000024</v>
      </c>
      <c r="R42" s="74">
        <v>1260500.7299999995</v>
      </c>
      <c r="S42" s="74">
        <v>999243.43000000017</v>
      </c>
      <c r="T42" s="74">
        <v>926608.21000000043</v>
      </c>
      <c r="U42" s="74">
        <v>1288561.4400000023</v>
      </c>
    </row>
    <row r="43" spans="1:21" x14ac:dyDescent="0.2">
      <c r="A43" s="30">
        <v>37</v>
      </c>
      <c r="B43" s="7" t="s">
        <v>31</v>
      </c>
      <c r="C43" s="10">
        <v>28304</v>
      </c>
      <c r="D43" s="40">
        <v>716036.5</v>
      </c>
      <c r="E43" s="40">
        <v>179009.13</v>
      </c>
      <c r="F43" s="224">
        <v>47940.75</v>
      </c>
      <c r="G43" s="224">
        <v>104712.42</v>
      </c>
      <c r="H43" s="224">
        <v>384374.2</v>
      </c>
      <c r="I43" s="224">
        <v>128124.73</v>
      </c>
      <c r="J43" s="224">
        <v>128124.74</v>
      </c>
      <c r="K43" s="224">
        <v>128124.73000000003</v>
      </c>
      <c r="L43" s="74">
        <v>538278.12</v>
      </c>
      <c r="M43" s="74">
        <v>134569.53</v>
      </c>
      <c r="N43" s="74">
        <v>36039.300000000003</v>
      </c>
      <c r="O43" s="74">
        <v>78717.22</v>
      </c>
      <c r="P43" s="74">
        <v>288952.06999999995</v>
      </c>
      <c r="Q43" s="74">
        <v>177758.38000000006</v>
      </c>
      <c r="R43" s="74">
        <v>44439.600000000006</v>
      </c>
      <c r="S43" s="74">
        <v>11901.449999999997</v>
      </c>
      <c r="T43" s="74">
        <v>25995.199999999997</v>
      </c>
      <c r="U43" s="74">
        <v>95422.130000000063</v>
      </c>
    </row>
    <row r="44" spans="1:21" x14ac:dyDescent="0.2">
      <c r="A44" s="30">
        <v>38</v>
      </c>
      <c r="B44" s="7" t="s">
        <v>32</v>
      </c>
      <c r="C44" s="10">
        <v>70734</v>
      </c>
      <c r="D44" s="40">
        <v>56653738.950000003</v>
      </c>
      <c r="E44" s="40">
        <v>20519971.610705141</v>
      </c>
      <c r="F44" s="224">
        <v>10071745.140000001</v>
      </c>
      <c r="G44" s="224">
        <v>12706660.050000001</v>
      </c>
      <c r="H44" s="224">
        <v>13355362.149294864</v>
      </c>
      <c r="I44" s="224">
        <v>4451787.38</v>
      </c>
      <c r="J44" s="224">
        <v>4451787.38</v>
      </c>
      <c r="K44" s="224">
        <v>4451787.3892948655</v>
      </c>
      <c r="L44" s="74">
        <v>47036474.93</v>
      </c>
      <c r="M44" s="74">
        <v>17036600.73</v>
      </c>
      <c r="N44" s="74">
        <v>8362014.5199999996</v>
      </c>
      <c r="O44" s="74">
        <v>10549639.050000001</v>
      </c>
      <c r="P44" s="74">
        <v>11088220.629999999</v>
      </c>
      <c r="Q44" s="74">
        <v>9617264.020000007</v>
      </c>
      <c r="R44" s="74">
        <v>3483370.8807051405</v>
      </c>
      <c r="S44" s="74">
        <v>1709730.620000001</v>
      </c>
      <c r="T44" s="74">
        <v>2157021</v>
      </c>
      <c r="U44" s="74">
        <v>2267141.5192948654</v>
      </c>
    </row>
    <row r="45" spans="1:21" x14ac:dyDescent="0.2">
      <c r="A45" s="30">
        <v>39</v>
      </c>
      <c r="B45" s="7" t="s">
        <v>33</v>
      </c>
      <c r="C45" s="10">
        <v>111894</v>
      </c>
      <c r="D45" s="40">
        <v>61287917.200000003</v>
      </c>
      <c r="E45" s="40">
        <v>16302812.949128425</v>
      </c>
      <c r="F45" s="224">
        <v>14864603.050000001</v>
      </c>
      <c r="G45" s="224">
        <v>14694451.800000001</v>
      </c>
      <c r="H45" s="224">
        <v>15426049.400871575</v>
      </c>
      <c r="I45" s="224">
        <v>5142016.47</v>
      </c>
      <c r="J45" s="224">
        <v>5142016.47</v>
      </c>
      <c r="K45" s="224">
        <v>5142016.4608715763</v>
      </c>
      <c r="L45" s="74">
        <v>49333618.560000002</v>
      </c>
      <c r="M45" s="74">
        <v>13122925.24</v>
      </c>
      <c r="N45" s="74">
        <v>11965240.300000001</v>
      </c>
      <c r="O45" s="74">
        <v>11828277.310000001</v>
      </c>
      <c r="P45" s="74">
        <v>12417175.709999999</v>
      </c>
      <c r="Q45" s="74">
        <v>11954298.640000001</v>
      </c>
      <c r="R45" s="74">
        <v>3179887.7091284245</v>
      </c>
      <c r="S45" s="74">
        <v>2899362.75</v>
      </c>
      <c r="T45" s="74">
        <v>2866174.49</v>
      </c>
      <c r="U45" s="74">
        <v>3008873.6908715758</v>
      </c>
    </row>
    <row r="46" spans="1:21" x14ac:dyDescent="0.2">
      <c r="A46" s="30">
        <v>40</v>
      </c>
      <c r="B46" s="7" t="s">
        <v>34</v>
      </c>
      <c r="C46" s="10">
        <v>115425</v>
      </c>
      <c r="D46" s="40">
        <v>48604550.5</v>
      </c>
      <c r="E46" s="40">
        <v>8267409.8799999999</v>
      </c>
      <c r="F46" s="224">
        <v>6912946.5700000003</v>
      </c>
      <c r="G46" s="224">
        <v>14524276.550000001</v>
      </c>
      <c r="H46" s="224">
        <v>18899917.499999996</v>
      </c>
      <c r="I46" s="224">
        <v>6299972.5</v>
      </c>
      <c r="J46" s="224">
        <v>6299972.5</v>
      </c>
      <c r="K46" s="224">
        <v>6299972.4999999963</v>
      </c>
      <c r="L46" s="74">
        <v>38223651.740000002</v>
      </c>
      <c r="M46" s="74">
        <v>6501666.8799999999</v>
      </c>
      <c r="N46" s="74">
        <v>5436488.1399999997</v>
      </c>
      <c r="O46" s="74">
        <v>11422199.83</v>
      </c>
      <c r="P46" s="74">
        <v>14863296.890000002</v>
      </c>
      <c r="Q46" s="74">
        <v>10380898.759999994</v>
      </c>
      <c r="R46" s="74">
        <v>1765743</v>
      </c>
      <c r="S46" s="74">
        <v>1476458.4300000006</v>
      </c>
      <c r="T46" s="74">
        <v>3102076.7200000007</v>
      </c>
      <c r="U46" s="74">
        <v>4036620.6099999938</v>
      </c>
    </row>
    <row r="47" spans="1:21" ht="30" x14ac:dyDescent="0.2">
      <c r="A47" s="30">
        <v>41</v>
      </c>
      <c r="B47" s="7" t="s">
        <v>35</v>
      </c>
      <c r="C47" s="10"/>
      <c r="D47" s="40">
        <v>0</v>
      </c>
      <c r="E47" s="40">
        <v>0</v>
      </c>
      <c r="F47" s="224">
        <v>0</v>
      </c>
      <c r="G47" s="224">
        <v>0</v>
      </c>
      <c r="H47" s="224">
        <v>0</v>
      </c>
      <c r="I47" s="224">
        <v>0</v>
      </c>
      <c r="J47" s="224">
        <v>0</v>
      </c>
      <c r="K47" s="224">
        <v>0</v>
      </c>
      <c r="L47" s="74"/>
      <c r="M47" s="74"/>
      <c r="N47" s="74"/>
      <c r="O47" s="74"/>
      <c r="P47" s="74"/>
      <c r="Q47" s="74">
        <v>0</v>
      </c>
      <c r="R47" s="74">
        <v>0</v>
      </c>
      <c r="S47" s="74">
        <v>0</v>
      </c>
      <c r="T47" s="74">
        <v>0</v>
      </c>
      <c r="U47" s="74">
        <v>0</v>
      </c>
    </row>
    <row r="48" spans="1:21" ht="30" x14ac:dyDescent="0.2">
      <c r="A48" s="30">
        <v>42</v>
      </c>
      <c r="B48" s="7" t="s">
        <v>36</v>
      </c>
      <c r="C48" s="11"/>
      <c r="D48" s="40">
        <v>0</v>
      </c>
      <c r="E48" s="40">
        <v>0</v>
      </c>
      <c r="F48" s="224">
        <v>0</v>
      </c>
      <c r="G48" s="224">
        <v>0</v>
      </c>
      <c r="H48" s="224">
        <v>0</v>
      </c>
      <c r="I48" s="224">
        <v>0</v>
      </c>
      <c r="J48" s="224">
        <v>0</v>
      </c>
      <c r="K48" s="224">
        <v>0</v>
      </c>
      <c r="L48" s="74"/>
      <c r="M48" s="74"/>
      <c r="N48" s="74"/>
      <c r="O48" s="74"/>
      <c r="P48" s="74"/>
      <c r="Q48" s="74">
        <v>0</v>
      </c>
      <c r="R48" s="74">
        <v>0</v>
      </c>
      <c r="S48" s="74">
        <v>0</v>
      </c>
      <c r="T48" s="74">
        <v>0</v>
      </c>
      <c r="U48" s="74">
        <v>0</v>
      </c>
    </row>
    <row r="49" spans="1:21" x14ac:dyDescent="0.2">
      <c r="A49" s="30">
        <v>43</v>
      </c>
      <c r="B49" s="7" t="s">
        <v>37</v>
      </c>
      <c r="C49" s="11">
        <v>14313</v>
      </c>
      <c r="D49" s="40">
        <v>12300885.499999998</v>
      </c>
      <c r="E49" s="40">
        <v>3239182.75</v>
      </c>
      <c r="F49" s="224">
        <v>3562034.25</v>
      </c>
      <c r="G49" s="224">
        <v>2964018.37</v>
      </c>
      <c r="H49" s="373">
        <v>2535650.129999998</v>
      </c>
      <c r="I49" s="373">
        <v>845216.71</v>
      </c>
      <c r="J49" s="373">
        <v>845216.71</v>
      </c>
      <c r="K49" s="373">
        <v>845216.7099999981</v>
      </c>
      <c r="L49" s="74">
        <v>5672048.1399999997</v>
      </c>
      <c r="M49" s="74">
        <v>1493616.09</v>
      </c>
      <c r="N49" s="74">
        <v>1642485.8</v>
      </c>
      <c r="O49" s="74">
        <v>1366735.34</v>
      </c>
      <c r="P49" s="74">
        <v>1169210.9099999999</v>
      </c>
      <c r="Q49" s="74">
        <v>6628837.3599999975</v>
      </c>
      <c r="R49" s="74">
        <v>1745566.66</v>
      </c>
      <c r="S49" s="74">
        <v>1919548.45</v>
      </c>
      <c r="T49" s="74">
        <v>1597283.03</v>
      </c>
      <c r="U49" s="74">
        <v>1366439.2199999981</v>
      </c>
    </row>
    <row r="50" spans="1:21" ht="30" x14ac:dyDescent="0.2">
      <c r="A50" s="30">
        <v>44</v>
      </c>
      <c r="B50" s="7" t="s">
        <v>38</v>
      </c>
      <c r="C50" s="11"/>
      <c r="D50" s="40">
        <v>729703</v>
      </c>
      <c r="E50" s="40">
        <v>82625.52</v>
      </c>
      <c r="F50" s="224">
        <v>82625.52</v>
      </c>
      <c r="G50" s="224">
        <v>796.57</v>
      </c>
      <c r="H50" s="373">
        <v>563655.39</v>
      </c>
      <c r="I50" s="373">
        <v>187885.13</v>
      </c>
      <c r="J50" s="373">
        <v>187885.13</v>
      </c>
      <c r="K50" s="373">
        <v>187885.13</v>
      </c>
      <c r="L50" s="74">
        <v>319185.43</v>
      </c>
      <c r="M50" s="74">
        <v>36141.910000000003</v>
      </c>
      <c r="N50" s="74">
        <v>36141.910000000003</v>
      </c>
      <c r="O50" s="74">
        <v>348.43</v>
      </c>
      <c r="P50" s="74">
        <v>246553.18000000002</v>
      </c>
      <c r="Q50" s="74">
        <v>410517.56999999995</v>
      </c>
      <c r="R50" s="74">
        <v>46483.61</v>
      </c>
      <c r="S50" s="74">
        <v>46483.61</v>
      </c>
      <c r="T50" s="74">
        <v>448.14000000000004</v>
      </c>
      <c r="U50" s="74">
        <v>317102.20999999996</v>
      </c>
    </row>
    <row r="51" spans="1:21" x14ac:dyDescent="0.2">
      <c r="A51" s="30">
        <v>45</v>
      </c>
      <c r="B51" s="7" t="s">
        <v>74</v>
      </c>
      <c r="C51" s="11">
        <v>54348</v>
      </c>
      <c r="D51" s="40">
        <v>14742245.739999998</v>
      </c>
      <c r="E51" s="40">
        <v>6008131.6799999997</v>
      </c>
      <c r="F51" s="224">
        <v>772808.92</v>
      </c>
      <c r="G51" s="224">
        <v>4037136.25</v>
      </c>
      <c r="H51" s="224">
        <v>3924168.8899999987</v>
      </c>
      <c r="I51" s="224">
        <v>1308056.3</v>
      </c>
      <c r="J51" s="224">
        <v>1308056.3</v>
      </c>
      <c r="K51" s="224">
        <v>1308056.2899999989</v>
      </c>
      <c r="L51" s="74">
        <v>7221618.2000000002</v>
      </c>
      <c r="M51" s="74">
        <v>2943135.93</v>
      </c>
      <c r="N51" s="74">
        <v>378567.22</v>
      </c>
      <c r="O51" s="74">
        <v>1977626.55</v>
      </c>
      <c r="P51" s="74">
        <v>1922288.4999999998</v>
      </c>
      <c r="Q51" s="74">
        <v>7520627.5399999982</v>
      </c>
      <c r="R51" s="74">
        <v>3064995.7499999995</v>
      </c>
      <c r="S51" s="74">
        <v>394241.70000000007</v>
      </c>
      <c r="T51" s="74">
        <v>2059509.7</v>
      </c>
      <c r="U51" s="74">
        <v>2001880.389999999</v>
      </c>
    </row>
    <row r="52" spans="1:21" x14ac:dyDescent="0.2">
      <c r="A52" s="30">
        <v>46</v>
      </c>
      <c r="B52" s="7" t="s">
        <v>75</v>
      </c>
      <c r="C52" s="11">
        <v>8679</v>
      </c>
      <c r="D52" s="40">
        <v>1130386.46</v>
      </c>
      <c r="E52" s="40">
        <v>388978.51438231469</v>
      </c>
      <c r="F52" s="224">
        <v>180061.15</v>
      </c>
      <c r="G52" s="224">
        <v>280681.67</v>
      </c>
      <c r="H52" s="224">
        <v>280665.12561768532</v>
      </c>
      <c r="I52" s="224">
        <v>93555.04</v>
      </c>
      <c r="J52" s="224">
        <v>93555.04</v>
      </c>
      <c r="K52" s="224">
        <v>93555.045617685348</v>
      </c>
      <c r="L52" s="74">
        <v>883192.54</v>
      </c>
      <c r="M52" s="74">
        <v>303916.34999999998</v>
      </c>
      <c r="N52" s="74">
        <v>140685.22</v>
      </c>
      <c r="O52" s="74">
        <v>219301.95</v>
      </c>
      <c r="P52" s="74">
        <v>219289.02000000008</v>
      </c>
      <c r="Q52" s="74">
        <v>247193.91999999993</v>
      </c>
      <c r="R52" s="74">
        <v>85062.164382314717</v>
      </c>
      <c r="S52" s="74">
        <v>39375.929999999993</v>
      </c>
      <c r="T52" s="74">
        <v>61379.719999999972</v>
      </c>
      <c r="U52" s="74">
        <v>61376.105617685243</v>
      </c>
    </row>
    <row r="53" spans="1:21" ht="30" x14ac:dyDescent="0.2">
      <c r="A53" s="30">
        <v>47</v>
      </c>
      <c r="B53" s="7" t="s">
        <v>39</v>
      </c>
      <c r="C53" s="11"/>
      <c r="D53" s="40">
        <v>0</v>
      </c>
      <c r="E53" s="40">
        <v>0</v>
      </c>
      <c r="F53" s="224">
        <v>0</v>
      </c>
      <c r="G53" s="224">
        <v>0</v>
      </c>
      <c r="H53" s="224">
        <v>0</v>
      </c>
      <c r="I53" s="224">
        <v>0</v>
      </c>
      <c r="J53" s="224">
        <v>0</v>
      </c>
      <c r="K53" s="224">
        <v>0</v>
      </c>
      <c r="L53" s="74"/>
      <c r="M53" s="74"/>
      <c r="N53" s="74"/>
      <c r="O53" s="74"/>
      <c r="P53" s="74"/>
      <c r="Q53" s="74">
        <v>0</v>
      </c>
      <c r="R53" s="74">
        <v>0</v>
      </c>
      <c r="S53" s="74">
        <v>0</v>
      </c>
      <c r="T53" s="74">
        <v>0</v>
      </c>
      <c r="U53" s="74">
        <v>0</v>
      </c>
    </row>
    <row r="54" spans="1:21" x14ac:dyDescent="0.2">
      <c r="A54" s="30">
        <v>48</v>
      </c>
      <c r="B54" s="7" t="s">
        <v>40</v>
      </c>
      <c r="C54" s="11"/>
      <c r="D54" s="40">
        <v>0</v>
      </c>
      <c r="E54" s="40">
        <v>0</v>
      </c>
      <c r="F54" s="224">
        <v>0</v>
      </c>
      <c r="G54" s="224">
        <v>0</v>
      </c>
      <c r="H54" s="224">
        <v>0</v>
      </c>
      <c r="I54" s="224">
        <v>0</v>
      </c>
      <c r="J54" s="224">
        <v>0</v>
      </c>
      <c r="K54" s="224">
        <v>0</v>
      </c>
      <c r="L54" s="74"/>
      <c r="M54" s="74"/>
      <c r="N54" s="74"/>
      <c r="O54" s="74"/>
      <c r="P54" s="74"/>
      <c r="Q54" s="74">
        <v>0</v>
      </c>
      <c r="R54" s="74">
        <v>0</v>
      </c>
      <c r="S54" s="74">
        <v>0</v>
      </c>
      <c r="T54" s="74">
        <v>0</v>
      </c>
      <c r="U54" s="74">
        <v>0</v>
      </c>
    </row>
    <row r="55" spans="1:21" x14ac:dyDescent="0.2">
      <c r="A55" s="30">
        <v>49</v>
      </c>
      <c r="B55" s="7" t="s">
        <v>76</v>
      </c>
      <c r="C55" s="11"/>
      <c r="D55" s="40">
        <v>0</v>
      </c>
      <c r="E55" s="40">
        <v>0</v>
      </c>
      <c r="F55" s="224">
        <v>0</v>
      </c>
      <c r="G55" s="224">
        <v>0</v>
      </c>
      <c r="H55" s="224">
        <v>0</v>
      </c>
      <c r="I55" s="224">
        <v>0</v>
      </c>
      <c r="J55" s="224">
        <v>0</v>
      </c>
      <c r="K55" s="224">
        <v>0</v>
      </c>
      <c r="L55" s="74"/>
      <c r="M55" s="74"/>
      <c r="N55" s="74"/>
      <c r="O55" s="74"/>
      <c r="P55" s="74"/>
      <c r="Q55" s="74">
        <v>0</v>
      </c>
      <c r="R55" s="74">
        <v>0</v>
      </c>
      <c r="S55" s="74">
        <v>0</v>
      </c>
      <c r="T55" s="74">
        <v>0</v>
      </c>
      <c r="U55" s="74">
        <v>0</v>
      </c>
    </row>
    <row r="56" spans="1:21" x14ac:dyDescent="0.2">
      <c r="A56" s="30">
        <v>50</v>
      </c>
      <c r="B56" s="7" t="s">
        <v>41</v>
      </c>
      <c r="C56" s="11"/>
      <c r="D56" s="40">
        <v>0</v>
      </c>
      <c r="E56" s="40">
        <v>0</v>
      </c>
      <c r="F56" s="224">
        <v>0</v>
      </c>
      <c r="G56" s="224">
        <v>0</v>
      </c>
      <c r="H56" s="224">
        <v>0</v>
      </c>
      <c r="I56" s="224">
        <v>0</v>
      </c>
      <c r="J56" s="224">
        <v>0</v>
      </c>
      <c r="K56" s="224">
        <v>0</v>
      </c>
      <c r="L56" s="74"/>
      <c r="M56" s="74"/>
      <c r="N56" s="74"/>
      <c r="O56" s="74"/>
      <c r="P56" s="74"/>
      <c r="Q56" s="74">
        <v>0</v>
      </c>
      <c r="R56" s="74">
        <v>0</v>
      </c>
      <c r="S56" s="74">
        <v>0</v>
      </c>
      <c r="T56" s="74">
        <v>0</v>
      </c>
      <c r="U56" s="74">
        <v>0</v>
      </c>
    </row>
    <row r="57" spans="1:21" x14ac:dyDescent="0.2">
      <c r="A57" s="30">
        <v>51</v>
      </c>
      <c r="B57" s="7" t="s">
        <v>42</v>
      </c>
      <c r="C57" s="11"/>
      <c r="D57" s="40">
        <v>0</v>
      </c>
      <c r="E57" s="40">
        <v>0</v>
      </c>
      <c r="F57" s="224">
        <v>0</v>
      </c>
      <c r="G57" s="224">
        <v>0</v>
      </c>
      <c r="H57" s="224">
        <v>0</v>
      </c>
      <c r="I57" s="224">
        <v>0</v>
      </c>
      <c r="J57" s="224">
        <v>0</v>
      </c>
      <c r="K57" s="224">
        <v>0</v>
      </c>
      <c r="L57" s="74"/>
      <c r="M57" s="74"/>
      <c r="N57" s="74"/>
      <c r="O57" s="74"/>
      <c r="P57" s="74"/>
      <c r="Q57" s="74">
        <v>0</v>
      </c>
      <c r="R57" s="74">
        <v>0</v>
      </c>
      <c r="S57" s="74">
        <v>0</v>
      </c>
      <c r="T57" s="74">
        <v>0</v>
      </c>
      <c r="U57" s="74">
        <v>0</v>
      </c>
    </row>
    <row r="58" spans="1:21" x14ac:dyDescent="0.2">
      <c r="A58" s="30">
        <v>52</v>
      </c>
      <c r="B58" s="7" t="s">
        <v>43</v>
      </c>
      <c r="C58" s="11"/>
      <c r="D58" s="40">
        <v>0</v>
      </c>
      <c r="E58" s="40">
        <v>0</v>
      </c>
      <c r="F58" s="224">
        <v>0</v>
      </c>
      <c r="G58" s="224">
        <v>0</v>
      </c>
      <c r="H58" s="224">
        <v>0</v>
      </c>
      <c r="I58" s="224">
        <v>0</v>
      </c>
      <c r="J58" s="224">
        <v>0</v>
      </c>
      <c r="K58" s="224">
        <v>0</v>
      </c>
      <c r="L58" s="74"/>
      <c r="M58" s="74"/>
      <c r="N58" s="74"/>
      <c r="O58" s="74"/>
      <c r="P58" s="74"/>
      <c r="Q58" s="74">
        <v>0</v>
      </c>
      <c r="R58" s="74">
        <v>0</v>
      </c>
      <c r="S58" s="74">
        <v>0</v>
      </c>
      <c r="T58" s="74">
        <v>0</v>
      </c>
      <c r="U58" s="74">
        <v>0</v>
      </c>
    </row>
    <row r="59" spans="1:21" x14ac:dyDescent="0.2">
      <c r="A59" s="30">
        <v>53</v>
      </c>
      <c r="B59" s="7" t="s">
        <v>44</v>
      </c>
      <c r="C59" s="11"/>
      <c r="D59" s="40">
        <v>0</v>
      </c>
      <c r="E59" s="40">
        <v>0</v>
      </c>
      <c r="F59" s="224">
        <v>0</v>
      </c>
      <c r="G59" s="224">
        <v>0</v>
      </c>
      <c r="H59" s="224">
        <v>0</v>
      </c>
      <c r="I59" s="224">
        <v>0</v>
      </c>
      <c r="J59" s="224">
        <v>0</v>
      </c>
      <c r="K59" s="224">
        <v>0</v>
      </c>
      <c r="L59" s="74"/>
      <c r="M59" s="74"/>
      <c r="N59" s="74"/>
      <c r="O59" s="74"/>
      <c r="P59" s="74"/>
      <c r="Q59" s="74">
        <v>0</v>
      </c>
      <c r="R59" s="74">
        <v>0</v>
      </c>
      <c r="S59" s="74">
        <v>0</v>
      </c>
      <c r="T59" s="74">
        <v>0</v>
      </c>
      <c r="U59" s="74">
        <v>0</v>
      </c>
    </row>
    <row r="60" spans="1:21" x14ac:dyDescent="0.2">
      <c r="A60" s="30">
        <v>54</v>
      </c>
      <c r="B60" s="29" t="s">
        <v>77</v>
      </c>
      <c r="C60" s="75"/>
      <c r="D60" s="40">
        <v>0</v>
      </c>
      <c r="E60" s="40">
        <v>0</v>
      </c>
      <c r="F60" s="224">
        <v>0</v>
      </c>
      <c r="G60" s="224">
        <v>0</v>
      </c>
      <c r="H60" s="224">
        <v>0</v>
      </c>
      <c r="I60" s="224">
        <v>0</v>
      </c>
      <c r="J60" s="224">
        <v>0</v>
      </c>
      <c r="K60" s="224">
        <v>0</v>
      </c>
      <c r="L60" s="74"/>
      <c r="M60" s="74"/>
      <c r="N60" s="74"/>
      <c r="O60" s="74"/>
      <c r="P60" s="74"/>
      <c r="Q60" s="74">
        <v>0</v>
      </c>
      <c r="R60" s="74">
        <v>0</v>
      </c>
      <c r="S60" s="74">
        <v>0</v>
      </c>
      <c r="T60" s="74">
        <v>0</v>
      </c>
      <c r="U60" s="74">
        <v>0</v>
      </c>
    </row>
    <row r="61" spans="1:21" x14ac:dyDescent="0.2">
      <c r="A61" s="30">
        <v>55</v>
      </c>
      <c r="B61" s="7" t="s">
        <v>46</v>
      </c>
      <c r="C61" s="11"/>
      <c r="D61" s="40">
        <v>0</v>
      </c>
      <c r="E61" s="40">
        <v>0</v>
      </c>
      <c r="F61" s="224">
        <v>0</v>
      </c>
      <c r="G61" s="224">
        <v>0</v>
      </c>
      <c r="H61" s="224">
        <v>0</v>
      </c>
      <c r="I61" s="224">
        <v>0</v>
      </c>
      <c r="J61" s="224">
        <v>0</v>
      </c>
      <c r="K61" s="224">
        <v>0</v>
      </c>
      <c r="L61" s="74"/>
      <c r="M61" s="74"/>
      <c r="N61" s="74"/>
      <c r="O61" s="74"/>
      <c r="P61" s="74"/>
      <c r="Q61" s="74">
        <v>0</v>
      </c>
      <c r="R61" s="74">
        <v>0</v>
      </c>
      <c r="S61" s="74">
        <v>0</v>
      </c>
      <c r="T61" s="74">
        <v>0</v>
      </c>
      <c r="U61" s="74">
        <v>0</v>
      </c>
    </row>
    <row r="62" spans="1:21" x14ac:dyDescent="0.2">
      <c r="A62" s="30">
        <v>56</v>
      </c>
      <c r="B62" s="29" t="s">
        <v>48</v>
      </c>
      <c r="C62" s="75"/>
      <c r="D62" s="40">
        <v>0</v>
      </c>
      <c r="E62" s="40">
        <v>0</v>
      </c>
      <c r="F62" s="224">
        <v>0</v>
      </c>
      <c r="G62" s="224">
        <v>0</v>
      </c>
      <c r="H62" s="224">
        <v>0</v>
      </c>
      <c r="I62" s="224">
        <v>0</v>
      </c>
      <c r="J62" s="224">
        <v>0</v>
      </c>
      <c r="K62" s="224">
        <v>0</v>
      </c>
      <c r="L62" s="74"/>
      <c r="M62" s="74"/>
      <c r="N62" s="74"/>
      <c r="O62" s="74"/>
      <c r="P62" s="74"/>
      <c r="Q62" s="74">
        <v>0</v>
      </c>
      <c r="R62" s="74">
        <v>0</v>
      </c>
      <c r="S62" s="74">
        <v>0</v>
      </c>
      <c r="T62" s="74">
        <v>0</v>
      </c>
      <c r="U62" s="74">
        <v>0</v>
      </c>
    </row>
    <row r="63" spans="1:21" x14ac:dyDescent="0.2">
      <c r="A63" s="30">
        <v>57</v>
      </c>
      <c r="B63" s="29" t="s">
        <v>51</v>
      </c>
      <c r="C63" s="12"/>
      <c r="D63" s="40">
        <v>0</v>
      </c>
      <c r="E63" s="40">
        <v>0</v>
      </c>
      <c r="F63" s="224">
        <v>0</v>
      </c>
      <c r="G63" s="224">
        <v>0</v>
      </c>
      <c r="H63" s="224">
        <v>0</v>
      </c>
      <c r="I63" s="224">
        <v>0</v>
      </c>
      <c r="J63" s="224">
        <v>0</v>
      </c>
      <c r="K63" s="224">
        <v>0</v>
      </c>
      <c r="L63" s="74"/>
      <c r="M63" s="74"/>
      <c r="N63" s="74"/>
      <c r="O63" s="74"/>
      <c r="P63" s="74"/>
      <c r="Q63" s="74">
        <v>0</v>
      </c>
      <c r="R63" s="74">
        <v>0</v>
      </c>
      <c r="S63" s="74">
        <v>0</v>
      </c>
      <c r="T63" s="74">
        <v>0</v>
      </c>
      <c r="U63" s="74">
        <v>0</v>
      </c>
    </row>
    <row r="64" spans="1:21" x14ac:dyDescent="0.2">
      <c r="A64" s="30">
        <v>58</v>
      </c>
      <c r="B64" s="29" t="s">
        <v>53</v>
      </c>
      <c r="C64" s="12"/>
      <c r="D64" s="40">
        <v>0</v>
      </c>
      <c r="E64" s="40">
        <v>0</v>
      </c>
      <c r="F64" s="224">
        <v>0</v>
      </c>
      <c r="G64" s="224">
        <v>0</v>
      </c>
      <c r="H64" s="224">
        <v>0</v>
      </c>
      <c r="I64" s="224">
        <v>0</v>
      </c>
      <c r="J64" s="224">
        <v>0</v>
      </c>
      <c r="K64" s="224">
        <v>0</v>
      </c>
      <c r="L64" s="74"/>
      <c r="M64" s="74"/>
      <c r="N64" s="74"/>
      <c r="O64" s="74"/>
      <c r="P64" s="74"/>
      <c r="Q64" s="74">
        <v>0</v>
      </c>
      <c r="R64" s="74">
        <v>0</v>
      </c>
      <c r="S64" s="74">
        <v>0</v>
      </c>
      <c r="T64" s="74">
        <v>0</v>
      </c>
      <c r="U64" s="74">
        <v>0</v>
      </c>
    </row>
    <row r="65" spans="1:21" x14ac:dyDescent="0.2">
      <c r="A65" s="30">
        <v>59</v>
      </c>
      <c r="B65" s="29" t="s">
        <v>47</v>
      </c>
      <c r="C65" s="12"/>
      <c r="D65" s="40">
        <v>0</v>
      </c>
      <c r="E65" s="40">
        <v>0</v>
      </c>
      <c r="F65" s="224">
        <v>0</v>
      </c>
      <c r="G65" s="224">
        <v>0</v>
      </c>
      <c r="H65" s="224">
        <v>0</v>
      </c>
      <c r="I65" s="224">
        <v>0</v>
      </c>
      <c r="J65" s="224">
        <v>0</v>
      </c>
      <c r="K65" s="224">
        <v>0</v>
      </c>
      <c r="L65" s="74"/>
      <c r="M65" s="74"/>
      <c r="N65" s="74"/>
      <c r="O65" s="74"/>
      <c r="P65" s="74"/>
      <c r="Q65" s="74">
        <v>0</v>
      </c>
      <c r="R65" s="74">
        <v>0</v>
      </c>
      <c r="S65" s="74">
        <v>0</v>
      </c>
      <c r="T65" s="74">
        <v>0</v>
      </c>
      <c r="U65" s="74">
        <v>0</v>
      </c>
    </row>
    <row r="66" spans="1:21" x14ac:dyDescent="0.2">
      <c r="A66" s="30">
        <v>60</v>
      </c>
      <c r="B66" s="7" t="s">
        <v>45</v>
      </c>
      <c r="C66" s="10"/>
      <c r="D66" s="40">
        <v>0</v>
      </c>
      <c r="E66" s="40">
        <v>0</v>
      </c>
      <c r="F66" s="224">
        <v>0</v>
      </c>
      <c r="G66" s="224">
        <v>0</v>
      </c>
      <c r="H66" s="224">
        <v>0</v>
      </c>
      <c r="I66" s="224">
        <v>0</v>
      </c>
      <c r="J66" s="224">
        <v>0</v>
      </c>
      <c r="K66" s="224">
        <v>0</v>
      </c>
      <c r="L66" s="74"/>
      <c r="M66" s="74"/>
      <c r="N66" s="74"/>
      <c r="O66" s="74"/>
      <c r="P66" s="74"/>
      <c r="Q66" s="74">
        <v>0</v>
      </c>
      <c r="R66" s="74">
        <v>0</v>
      </c>
      <c r="S66" s="74">
        <v>0</v>
      </c>
      <c r="T66" s="74">
        <v>0</v>
      </c>
      <c r="U66" s="74">
        <v>0</v>
      </c>
    </row>
    <row r="67" spans="1:21" x14ac:dyDescent="0.2">
      <c r="A67" s="30">
        <v>61</v>
      </c>
      <c r="B67" s="29" t="s">
        <v>49</v>
      </c>
      <c r="C67" s="12"/>
      <c r="D67" s="40">
        <v>0</v>
      </c>
      <c r="E67" s="40">
        <v>0</v>
      </c>
      <c r="F67" s="224">
        <v>0</v>
      </c>
      <c r="G67" s="224">
        <v>0</v>
      </c>
      <c r="H67" s="224">
        <v>0</v>
      </c>
      <c r="I67" s="224">
        <v>0</v>
      </c>
      <c r="J67" s="224">
        <v>0</v>
      </c>
      <c r="K67" s="224">
        <v>0</v>
      </c>
      <c r="L67" s="74"/>
      <c r="M67" s="74"/>
      <c r="N67" s="74"/>
      <c r="O67" s="74"/>
      <c r="P67" s="74"/>
      <c r="Q67" s="74">
        <v>0</v>
      </c>
      <c r="R67" s="74">
        <v>0</v>
      </c>
      <c r="S67" s="74">
        <v>0</v>
      </c>
      <c r="T67" s="74">
        <v>0</v>
      </c>
      <c r="U67" s="74">
        <v>0</v>
      </c>
    </row>
    <row r="68" spans="1:21" x14ac:dyDescent="0.2">
      <c r="A68" s="30">
        <v>62</v>
      </c>
      <c r="B68" s="29" t="s">
        <v>50</v>
      </c>
      <c r="C68" s="12"/>
      <c r="D68" s="40">
        <v>0</v>
      </c>
      <c r="E68" s="40">
        <v>0</v>
      </c>
      <c r="F68" s="224">
        <v>0</v>
      </c>
      <c r="G68" s="224">
        <v>0</v>
      </c>
      <c r="H68" s="224">
        <v>0</v>
      </c>
      <c r="I68" s="224">
        <v>0</v>
      </c>
      <c r="J68" s="224">
        <v>0</v>
      </c>
      <c r="K68" s="224">
        <v>0</v>
      </c>
      <c r="L68" s="74"/>
      <c r="M68" s="74"/>
      <c r="N68" s="74"/>
      <c r="O68" s="74"/>
      <c r="P68" s="74"/>
      <c r="Q68" s="74">
        <v>0</v>
      </c>
      <c r="R68" s="74">
        <v>0</v>
      </c>
      <c r="S68" s="74">
        <v>0</v>
      </c>
      <c r="T68" s="74">
        <v>0</v>
      </c>
      <c r="U68" s="74">
        <v>0</v>
      </c>
    </row>
    <row r="69" spans="1:21" x14ac:dyDescent="0.2">
      <c r="A69" s="30">
        <v>63</v>
      </c>
      <c r="B69" s="29" t="s">
        <v>52</v>
      </c>
      <c r="C69" s="12"/>
      <c r="D69" s="40">
        <v>0</v>
      </c>
      <c r="E69" s="40">
        <v>0</v>
      </c>
      <c r="F69" s="224">
        <v>0</v>
      </c>
      <c r="G69" s="224">
        <v>0</v>
      </c>
      <c r="H69" s="224">
        <v>0</v>
      </c>
      <c r="I69" s="224">
        <v>0</v>
      </c>
      <c r="J69" s="224">
        <v>0</v>
      </c>
      <c r="K69" s="224">
        <v>0</v>
      </c>
      <c r="L69" s="74"/>
      <c r="M69" s="74"/>
      <c r="N69" s="74"/>
      <c r="O69" s="74"/>
      <c r="P69" s="74"/>
      <c r="Q69" s="74">
        <v>0</v>
      </c>
      <c r="R69" s="74">
        <v>0</v>
      </c>
      <c r="S69" s="74">
        <v>0</v>
      </c>
      <c r="T69" s="74">
        <v>0</v>
      </c>
      <c r="U69" s="74">
        <v>0</v>
      </c>
    </row>
    <row r="70" spans="1:21" x14ac:dyDescent="0.2">
      <c r="A70" s="30">
        <v>64</v>
      </c>
      <c r="B70" s="29" t="s">
        <v>54</v>
      </c>
      <c r="C70" s="12"/>
      <c r="D70" s="40">
        <v>0</v>
      </c>
      <c r="E70" s="40">
        <v>0</v>
      </c>
      <c r="F70" s="224">
        <v>0</v>
      </c>
      <c r="G70" s="224">
        <v>0</v>
      </c>
      <c r="H70" s="224">
        <v>0</v>
      </c>
      <c r="I70" s="224">
        <v>0</v>
      </c>
      <c r="J70" s="224">
        <v>0</v>
      </c>
      <c r="K70" s="224">
        <v>0</v>
      </c>
      <c r="L70" s="74"/>
      <c r="M70" s="74"/>
      <c r="N70" s="74"/>
      <c r="O70" s="74"/>
      <c r="P70" s="74"/>
      <c r="Q70" s="74">
        <v>0</v>
      </c>
      <c r="R70" s="74">
        <v>0</v>
      </c>
      <c r="S70" s="74">
        <v>0</v>
      </c>
      <c r="T70" s="74">
        <v>0</v>
      </c>
      <c r="U70" s="74">
        <v>0</v>
      </c>
    </row>
    <row r="71" spans="1:21" ht="45" x14ac:dyDescent="0.2">
      <c r="A71" s="30">
        <v>65</v>
      </c>
      <c r="B71" s="29" t="s">
        <v>56</v>
      </c>
      <c r="C71" s="12"/>
      <c r="D71" s="40">
        <v>0</v>
      </c>
      <c r="E71" s="40">
        <v>0</v>
      </c>
      <c r="F71" s="224">
        <v>0</v>
      </c>
      <c r="G71" s="224">
        <v>0</v>
      </c>
      <c r="H71" s="224">
        <v>0</v>
      </c>
      <c r="I71" s="224">
        <v>0</v>
      </c>
      <c r="J71" s="224">
        <v>0</v>
      </c>
      <c r="K71" s="224">
        <v>0</v>
      </c>
      <c r="L71" s="74"/>
      <c r="M71" s="74"/>
      <c r="N71" s="74"/>
      <c r="O71" s="74"/>
      <c r="P71" s="74"/>
      <c r="Q71" s="74">
        <v>0</v>
      </c>
      <c r="R71" s="74">
        <v>0</v>
      </c>
      <c r="S71" s="74">
        <v>0</v>
      </c>
      <c r="T71" s="74">
        <v>0</v>
      </c>
      <c r="U71" s="74">
        <v>0</v>
      </c>
    </row>
    <row r="72" spans="1:21" x14ac:dyDescent="0.2">
      <c r="A72" s="30">
        <v>66</v>
      </c>
      <c r="B72" s="29" t="s">
        <v>78</v>
      </c>
      <c r="C72" s="12"/>
      <c r="D72" s="40">
        <v>0</v>
      </c>
      <c r="E72" s="40">
        <v>0</v>
      </c>
      <c r="F72" s="224">
        <v>0</v>
      </c>
      <c r="G72" s="224">
        <v>0</v>
      </c>
      <c r="H72" s="224">
        <v>0</v>
      </c>
      <c r="I72" s="224">
        <v>0</v>
      </c>
      <c r="J72" s="224">
        <v>0</v>
      </c>
      <c r="K72" s="224">
        <v>0</v>
      </c>
      <c r="L72" s="74"/>
      <c r="M72" s="74"/>
      <c r="N72" s="74"/>
      <c r="O72" s="74"/>
      <c r="P72" s="74"/>
      <c r="Q72" s="74">
        <v>0</v>
      </c>
      <c r="R72" s="74">
        <v>0</v>
      </c>
      <c r="S72" s="74">
        <v>0</v>
      </c>
      <c r="T72" s="74">
        <v>0</v>
      </c>
      <c r="U72" s="74">
        <v>0</v>
      </c>
    </row>
    <row r="73" spans="1:21" x14ac:dyDescent="0.2">
      <c r="A73" s="30">
        <v>67</v>
      </c>
      <c r="B73" s="29" t="s">
        <v>58</v>
      </c>
      <c r="C73" s="12"/>
      <c r="D73" s="40">
        <v>0</v>
      </c>
      <c r="E73" s="40">
        <v>0</v>
      </c>
      <c r="F73" s="224">
        <v>0</v>
      </c>
      <c r="G73" s="224">
        <v>0</v>
      </c>
      <c r="H73" s="224">
        <v>0</v>
      </c>
      <c r="I73" s="224">
        <v>0</v>
      </c>
      <c r="J73" s="224">
        <v>0</v>
      </c>
      <c r="K73" s="224">
        <v>0</v>
      </c>
      <c r="L73" s="74"/>
      <c r="M73" s="74"/>
      <c r="N73" s="74"/>
      <c r="O73" s="74"/>
      <c r="P73" s="74"/>
      <c r="Q73" s="74">
        <v>0</v>
      </c>
      <c r="R73" s="74">
        <v>0</v>
      </c>
      <c r="S73" s="74">
        <v>0</v>
      </c>
      <c r="T73" s="74">
        <v>0</v>
      </c>
      <c r="U73" s="74">
        <v>0</v>
      </c>
    </row>
    <row r="74" spans="1:21" x14ac:dyDescent="0.2">
      <c r="A74" s="30">
        <v>68</v>
      </c>
      <c r="B74" s="29" t="s">
        <v>60</v>
      </c>
      <c r="C74" s="12"/>
      <c r="D74" s="40">
        <v>0</v>
      </c>
      <c r="E74" s="40">
        <v>0</v>
      </c>
      <c r="F74" s="224">
        <v>0</v>
      </c>
      <c r="G74" s="224">
        <v>0</v>
      </c>
      <c r="H74" s="224">
        <v>0</v>
      </c>
      <c r="I74" s="224">
        <v>0</v>
      </c>
      <c r="J74" s="224">
        <v>0</v>
      </c>
      <c r="K74" s="224">
        <v>0</v>
      </c>
      <c r="L74" s="74"/>
      <c r="M74" s="74"/>
      <c r="N74" s="74"/>
      <c r="O74" s="74"/>
      <c r="P74" s="74"/>
      <c r="Q74" s="74">
        <v>0</v>
      </c>
      <c r="R74" s="74">
        <v>0</v>
      </c>
      <c r="S74" s="74">
        <v>0</v>
      </c>
      <c r="T74" s="74">
        <v>0</v>
      </c>
      <c r="U74" s="74">
        <v>0</v>
      </c>
    </row>
    <row r="75" spans="1:21" x14ac:dyDescent="0.2">
      <c r="A75" s="30">
        <v>69</v>
      </c>
      <c r="B75" s="29" t="s">
        <v>61</v>
      </c>
      <c r="C75" s="12"/>
      <c r="D75" s="40">
        <v>0</v>
      </c>
      <c r="E75" s="40">
        <v>0</v>
      </c>
      <c r="F75" s="224">
        <v>0</v>
      </c>
      <c r="G75" s="224">
        <v>0</v>
      </c>
      <c r="H75" s="224">
        <v>0</v>
      </c>
      <c r="I75" s="224">
        <v>0</v>
      </c>
      <c r="J75" s="224">
        <v>0</v>
      </c>
      <c r="K75" s="224">
        <v>0</v>
      </c>
      <c r="L75" s="74"/>
      <c r="M75" s="74"/>
      <c r="N75" s="74"/>
      <c r="O75" s="74"/>
      <c r="P75" s="74"/>
      <c r="Q75" s="74">
        <v>0</v>
      </c>
      <c r="R75" s="74">
        <v>0</v>
      </c>
      <c r="S75" s="74">
        <v>0</v>
      </c>
      <c r="T75" s="74">
        <v>0</v>
      </c>
      <c r="U75" s="74">
        <v>0</v>
      </c>
    </row>
    <row r="76" spans="1:21" x14ac:dyDescent="0.2">
      <c r="A76" s="30">
        <v>70</v>
      </c>
      <c r="B76" s="29" t="s">
        <v>63</v>
      </c>
      <c r="C76" s="12"/>
      <c r="D76" s="40">
        <v>0</v>
      </c>
      <c r="E76" s="40">
        <v>0</v>
      </c>
      <c r="F76" s="224">
        <v>0</v>
      </c>
      <c r="G76" s="224">
        <v>0</v>
      </c>
      <c r="H76" s="224">
        <v>0</v>
      </c>
      <c r="I76" s="224">
        <v>0</v>
      </c>
      <c r="J76" s="224">
        <v>0</v>
      </c>
      <c r="K76" s="224">
        <v>0</v>
      </c>
      <c r="L76" s="74"/>
      <c r="M76" s="74"/>
      <c r="N76" s="74"/>
      <c r="O76" s="74"/>
      <c r="P76" s="74"/>
      <c r="Q76" s="74">
        <v>0</v>
      </c>
      <c r="R76" s="74">
        <v>0</v>
      </c>
      <c r="S76" s="74">
        <v>0</v>
      </c>
      <c r="T76" s="74">
        <v>0</v>
      </c>
      <c r="U76" s="74">
        <v>0</v>
      </c>
    </row>
    <row r="77" spans="1:21" x14ac:dyDescent="0.2">
      <c r="A77" s="30">
        <v>71</v>
      </c>
      <c r="B77" s="29" t="s">
        <v>64</v>
      </c>
      <c r="C77" s="12"/>
      <c r="D77" s="40">
        <v>0</v>
      </c>
      <c r="E77" s="40">
        <v>0</v>
      </c>
      <c r="F77" s="224">
        <v>0</v>
      </c>
      <c r="G77" s="224">
        <v>0</v>
      </c>
      <c r="H77" s="224">
        <v>0</v>
      </c>
      <c r="I77" s="224">
        <v>0</v>
      </c>
      <c r="J77" s="224">
        <v>0</v>
      </c>
      <c r="K77" s="224">
        <v>0</v>
      </c>
      <c r="L77" s="74"/>
      <c r="M77" s="74"/>
      <c r="N77" s="74"/>
      <c r="O77" s="74"/>
      <c r="P77" s="74"/>
      <c r="Q77" s="74">
        <v>0</v>
      </c>
      <c r="R77" s="74">
        <v>0</v>
      </c>
      <c r="S77" s="74">
        <v>0</v>
      </c>
      <c r="T77" s="74">
        <v>0</v>
      </c>
      <c r="U77" s="74">
        <v>0</v>
      </c>
    </row>
    <row r="78" spans="1:21" x14ac:dyDescent="0.2">
      <c r="A78" s="30">
        <v>72</v>
      </c>
      <c r="B78" s="7" t="s">
        <v>79</v>
      </c>
      <c r="C78" s="10"/>
      <c r="D78" s="40">
        <v>0</v>
      </c>
      <c r="E78" s="40">
        <v>0</v>
      </c>
      <c r="F78" s="224">
        <v>0</v>
      </c>
      <c r="G78" s="224">
        <v>0</v>
      </c>
      <c r="H78" s="224">
        <v>0</v>
      </c>
      <c r="I78" s="224">
        <v>0</v>
      </c>
      <c r="J78" s="224">
        <v>0</v>
      </c>
      <c r="K78" s="224">
        <v>0</v>
      </c>
      <c r="L78" s="74"/>
      <c r="M78" s="74"/>
      <c r="N78" s="74"/>
      <c r="O78" s="74"/>
      <c r="P78" s="74"/>
      <c r="Q78" s="74">
        <v>0</v>
      </c>
      <c r="R78" s="74">
        <v>0</v>
      </c>
      <c r="S78" s="74">
        <v>0</v>
      </c>
      <c r="T78" s="74">
        <v>0</v>
      </c>
      <c r="U78" s="74">
        <v>0</v>
      </c>
    </row>
    <row r="79" spans="1:21" x14ac:dyDescent="0.2">
      <c r="A79" s="30">
        <v>73</v>
      </c>
      <c r="B79" s="29" t="s">
        <v>55</v>
      </c>
      <c r="C79" s="12"/>
      <c r="D79" s="40">
        <v>0</v>
      </c>
      <c r="E79" s="40">
        <v>0</v>
      </c>
      <c r="F79" s="224">
        <v>0</v>
      </c>
      <c r="G79" s="224">
        <v>0</v>
      </c>
      <c r="H79" s="224">
        <v>0</v>
      </c>
      <c r="I79" s="224">
        <v>0</v>
      </c>
      <c r="J79" s="224">
        <v>0</v>
      </c>
      <c r="K79" s="224">
        <v>0</v>
      </c>
      <c r="L79" s="74"/>
      <c r="M79" s="74"/>
      <c r="N79" s="74"/>
      <c r="O79" s="74"/>
      <c r="P79" s="74"/>
      <c r="Q79" s="74">
        <v>0</v>
      </c>
      <c r="R79" s="74">
        <v>0</v>
      </c>
      <c r="S79" s="74">
        <v>0</v>
      </c>
      <c r="T79" s="74">
        <v>0</v>
      </c>
      <c r="U79" s="74">
        <v>0</v>
      </c>
    </row>
    <row r="80" spans="1:21" x14ac:dyDescent="0.2">
      <c r="A80" s="30">
        <v>74</v>
      </c>
      <c r="B80" s="29" t="s">
        <v>57</v>
      </c>
      <c r="C80" s="12"/>
      <c r="D80" s="40">
        <v>0</v>
      </c>
      <c r="E80" s="40">
        <v>0</v>
      </c>
      <c r="F80" s="224">
        <v>0</v>
      </c>
      <c r="G80" s="224">
        <v>0</v>
      </c>
      <c r="H80" s="224">
        <v>0</v>
      </c>
      <c r="I80" s="224">
        <v>0</v>
      </c>
      <c r="J80" s="224">
        <v>0</v>
      </c>
      <c r="K80" s="224">
        <v>0</v>
      </c>
      <c r="L80" s="74"/>
      <c r="M80" s="74"/>
      <c r="N80" s="74"/>
      <c r="O80" s="74"/>
      <c r="P80" s="74"/>
      <c r="Q80" s="74">
        <v>0</v>
      </c>
      <c r="R80" s="74">
        <v>0</v>
      </c>
      <c r="S80" s="74">
        <v>0</v>
      </c>
      <c r="T80" s="74">
        <v>0</v>
      </c>
      <c r="U80" s="74">
        <v>0</v>
      </c>
    </row>
    <row r="81" spans="1:21" ht="30" x14ac:dyDescent="0.2">
      <c r="A81" s="30">
        <v>75</v>
      </c>
      <c r="B81" s="29" t="s">
        <v>62</v>
      </c>
      <c r="C81" s="12"/>
      <c r="D81" s="40">
        <v>0</v>
      </c>
      <c r="E81" s="40">
        <v>0</v>
      </c>
      <c r="F81" s="224">
        <v>0</v>
      </c>
      <c r="G81" s="224">
        <v>0</v>
      </c>
      <c r="H81" s="224">
        <v>0</v>
      </c>
      <c r="I81" s="224">
        <v>0</v>
      </c>
      <c r="J81" s="224">
        <v>0</v>
      </c>
      <c r="K81" s="224">
        <v>0</v>
      </c>
      <c r="L81" s="74"/>
      <c r="M81" s="74"/>
      <c r="N81" s="74"/>
      <c r="O81" s="74"/>
      <c r="P81" s="74"/>
      <c r="Q81" s="74">
        <v>0</v>
      </c>
      <c r="R81" s="74">
        <v>0</v>
      </c>
      <c r="S81" s="74">
        <v>0</v>
      </c>
      <c r="T81" s="74">
        <v>0</v>
      </c>
      <c r="U81" s="74">
        <v>0</v>
      </c>
    </row>
    <row r="82" spans="1:21" x14ac:dyDescent="0.2">
      <c r="A82" s="30">
        <v>76</v>
      </c>
      <c r="B82" s="29" t="s">
        <v>59</v>
      </c>
      <c r="C82" s="12"/>
      <c r="D82" s="40">
        <v>0</v>
      </c>
      <c r="E82" s="40">
        <v>0</v>
      </c>
      <c r="F82" s="224">
        <v>0</v>
      </c>
      <c r="G82" s="224">
        <v>0</v>
      </c>
      <c r="H82" s="224">
        <v>0</v>
      </c>
      <c r="I82" s="224">
        <v>0</v>
      </c>
      <c r="J82" s="224">
        <v>0</v>
      </c>
      <c r="K82" s="224">
        <v>0</v>
      </c>
      <c r="L82" s="74"/>
      <c r="M82" s="74"/>
      <c r="N82" s="74"/>
      <c r="O82" s="74"/>
      <c r="P82" s="74"/>
      <c r="Q82" s="74">
        <v>0</v>
      </c>
      <c r="R82" s="74">
        <v>0</v>
      </c>
      <c r="S82" s="74">
        <v>0</v>
      </c>
      <c r="T82" s="74">
        <v>0</v>
      </c>
      <c r="U82" s="74">
        <v>0</v>
      </c>
    </row>
    <row r="83" spans="1:21" x14ac:dyDescent="0.2">
      <c r="A83" s="30">
        <v>77</v>
      </c>
      <c r="B83" s="29" t="s">
        <v>65</v>
      </c>
      <c r="C83" s="12"/>
      <c r="D83" s="40">
        <v>0</v>
      </c>
      <c r="E83" s="40">
        <v>0</v>
      </c>
      <c r="F83" s="224">
        <v>0</v>
      </c>
      <c r="G83" s="224">
        <v>0</v>
      </c>
      <c r="H83" s="224">
        <v>0</v>
      </c>
      <c r="I83" s="224">
        <v>0</v>
      </c>
      <c r="J83" s="224">
        <v>0</v>
      </c>
      <c r="K83" s="224">
        <v>0</v>
      </c>
      <c r="L83" s="74"/>
      <c r="M83" s="74"/>
      <c r="N83" s="74"/>
      <c r="O83" s="74"/>
      <c r="P83" s="74"/>
      <c r="Q83" s="74">
        <v>0</v>
      </c>
      <c r="R83" s="74">
        <v>0</v>
      </c>
      <c r="S83" s="74">
        <v>0</v>
      </c>
      <c r="T83" s="74">
        <v>0</v>
      </c>
      <c r="U83" s="74">
        <v>0</v>
      </c>
    </row>
    <row r="84" spans="1:21" x14ac:dyDescent="0.2">
      <c r="A84" s="30">
        <v>78</v>
      </c>
      <c r="B84" s="29" t="s">
        <v>66</v>
      </c>
      <c r="C84" s="12"/>
      <c r="D84" s="40">
        <v>0</v>
      </c>
      <c r="E84" s="40">
        <v>0</v>
      </c>
      <c r="F84" s="224">
        <v>0</v>
      </c>
      <c r="G84" s="224">
        <v>0</v>
      </c>
      <c r="H84" s="224">
        <v>0</v>
      </c>
      <c r="I84" s="224">
        <v>0</v>
      </c>
      <c r="J84" s="224">
        <v>0</v>
      </c>
      <c r="K84" s="224">
        <v>0</v>
      </c>
      <c r="L84" s="74"/>
      <c r="M84" s="74"/>
      <c r="N84" s="74"/>
      <c r="O84" s="74"/>
      <c r="P84" s="74"/>
      <c r="Q84" s="74">
        <v>0</v>
      </c>
      <c r="R84" s="74">
        <v>0</v>
      </c>
      <c r="S84" s="74">
        <v>0</v>
      </c>
      <c r="T84" s="74">
        <v>0</v>
      </c>
      <c r="U84" s="74">
        <v>0</v>
      </c>
    </row>
    <row r="85" spans="1:21" x14ac:dyDescent="0.2">
      <c r="A85" s="30">
        <v>79</v>
      </c>
      <c r="B85" s="8" t="s">
        <v>175</v>
      </c>
      <c r="C85" s="12"/>
      <c r="D85" s="40">
        <v>0</v>
      </c>
      <c r="E85" s="40">
        <v>0</v>
      </c>
      <c r="F85" s="224">
        <v>0</v>
      </c>
      <c r="G85" s="224">
        <v>0</v>
      </c>
      <c r="H85" s="224">
        <v>0</v>
      </c>
      <c r="I85" s="224">
        <v>0</v>
      </c>
      <c r="J85" s="224">
        <v>0</v>
      </c>
      <c r="K85" s="224">
        <v>0</v>
      </c>
      <c r="L85" s="74"/>
      <c r="M85" s="74"/>
      <c r="N85" s="74"/>
      <c r="O85" s="74"/>
      <c r="P85" s="74"/>
      <c r="Q85" s="74">
        <v>0</v>
      </c>
      <c r="R85" s="74">
        <v>0</v>
      </c>
      <c r="S85" s="74">
        <v>0</v>
      </c>
      <c r="T85" s="74">
        <v>0</v>
      </c>
      <c r="U85" s="74">
        <v>0</v>
      </c>
    </row>
    <row r="86" spans="1:21" s="4" customFormat="1" ht="15.75" x14ac:dyDescent="0.25">
      <c r="A86" s="31"/>
      <c r="B86" s="43"/>
      <c r="C86" s="13">
        <v>839549</v>
      </c>
      <c r="D86" s="41">
        <v>326708813.92000002</v>
      </c>
      <c r="E86" s="41">
        <v>92166172.144215867</v>
      </c>
      <c r="F86" s="225">
        <v>66542970.039999999</v>
      </c>
      <c r="G86" s="225">
        <v>82355131.870000005</v>
      </c>
      <c r="H86" s="225">
        <v>85644539.865784124</v>
      </c>
      <c r="I86" s="225">
        <v>28548179.939999998</v>
      </c>
      <c r="J86" s="225">
        <v>28548180.019999996</v>
      </c>
      <c r="K86" s="225">
        <v>28548179.905784115</v>
      </c>
      <c r="L86" s="41">
        <v>212772289.16</v>
      </c>
      <c r="M86" s="41">
        <v>59509080.13000001</v>
      </c>
      <c r="N86" s="41">
        <v>43017959.769999996</v>
      </c>
      <c r="O86" s="41">
        <v>52640842.750000007</v>
      </c>
      <c r="P86" s="41">
        <v>57604406.510000005</v>
      </c>
      <c r="Q86" s="41">
        <v>113936524.75999999</v>
      </c>
      <c r="R86" s="41">
        <v>32657092.014215879</v>
      </c>
      <c r="S86" s="41">
        <v>23525010.269999996</v>
      </c>
      <c r="T86" s="41">
        <v>29714289.120000001</v>
      </c>
      <c r="U86" s="41">
        <v>28040133.355784118</v>
      </c>
    </row>
    <row r="87" spans="1:21" x14ac:dyDescent="0.2">
      <c r="D87" s="42"/>
    </row>
    <row r="88" spans="1:21" x14ac:dyDescent="0.2">
      <c r="D88" s="42"/>
    </row>
  </sheetData>
  <autoFilter ref="A6:U6">
    <sortState ref="A9:W85">
      <sortCondition ref="A6"/>
    </sortState>
  </autoFilter>
  <mergeCells count="16">
    <mergeCell ref="A4:A6"/>
    <mergeCell ref="B4:B6"/>
    <mergeCell ref="C4:C6"/>
    <mergeCell ref="D4:D6"/>
    <mergeCell ref="L4:P4"/>
    <mergeCell ref="Q4:U4"/>
    <mergeCell ref="L5:L6"/>
    <mergeCell ref="M5:P5"/>
    <mergeCell ref="Q5:Q6"/>
    <mergeCell ref="R5:U5"/>
    <mergeCell ref="E5:E6"/>
    <mergeCell ref="F5:F6"/>
    <mergeCell ref="G5:G6"/>
    <mergeCell ref="H5:H6"/>
    <mergeCell ref="E4:K4"/>
    <mergeCell ref="I5:K5"/>
  </mergeCells>
  <pageMargins left="0.70866141732283472" right="0.70866141732283472" top="0.74803149606299213" bottom="0.74803149606299213" header="0.31496062992125984" footer="0.31496062992125984"/>
  <pageSetup paperSize="9" scale="30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T88"/>
  <sheetViews>
    <sheetView workbookViewId="0">
      <pane xSplit="2" ySplit="6" topLeftCell="C7" activePane="bottomRight" state="frozen"/>
      <selection pane="topRight" activeCell="G1" sqref="G1"/>
      <selection pane="bottomLeft" activeCell="A7" sqref="A7"/>
      <selection pane="bottomRight" activeCell="E19" sqref="E19"/>
    </sheetView>
  </sheetViews>
  <sheetFormatPr defaultRowHeight="15" x14ac:dyDescent="0.2"/>
  <cols>
    <col min="1" max="1" width="9.140625" style="78"/>
    <col min="2" max="2" width="44.28515625" style="83" customWidth="1"/>
    <col min="3" max="3" width="18.42578125" style="163" customWidth="1"/>
    <col min="4" max="4" width="20.42578125" style="164" customWidth="1"/>
    <col min="5" max="5" width="18.7109375" style="164" customWidth="1"/>
    <col min="6" max="6" width="19.85546875" style="164" customWidth="1"/>
    <col min="7" max="7" width="21" style="164" customWidth="1"/>
    <col min="8" max="10" width="17.28515625" style="164" customWidth="1"/>
    <col min="11" max="11" width="18.42578125" style="163" customWidth="1"/>
    <col min="12" max="12" width="20.42578125" style="164" customWidth="1"/>
    <col min="13" max="13" width="18.7109375" style="164" customWidth="1"/>
    <col min="14" max="14" width="19.85546875" style="164" customWidth="1"/>
    <col min="15" max="15" width="21" style="164" customWidth="1"/>
    <col min="16" max="16" width="18.42578125" style="163" customWidth="1"/>
    <col min="17" max="17" width="20.42578125" style="164" customWidth="1"/>
    <col min="18" max="18" width="18.7109375" style="164" customWidth="1"/>
    <col min="19" max="19" width="19.85546875" style="164" customWidth="1"/>
    <col min="20" max="20" width="21" style="164" customWidth="1"/>
    <col min="21" max="16384" width="9.140625" style="78"/>
  </cols>
  <sheetData>
    <row r="1" spans="1:20" x14ac:dyDescent="0.2">
      <c r="G1" s="165"/>
      <c r="H1" s="165"/>
      <c r="I1" s="165"/>
      <c r="J1" s="165"/>
      <c r="O1" s="165"/>
      <c r="T1" s="165" t="s">
        <v>89</v>
      </c>
    </row>
    <row r="3" spans="1:20" ht="15.75" x14ac:dyDescent="0.25">
      <c r="A3" s="78" t="s">
        <v>181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ht="32.25" customHeight="1" x14ac:dyDescent="0.2">
      <c r="A4" s="327"/>
      <c r="B4" s="296" t="s">
        <v>1</v>
      </c>
      <c r="C4" s="297" t="s">
        <v>170</v>
      </c>
      <c r="D4" s="282" t="s">
        <v>113</v>
      </c>
      <c r="E4" s="283"/>
      <c r="F4" s="283"/>
      <c r="G4" s="283"/>
      <c r="H4" s="283"/>
      <c r="I4" s="283"/>
      <c r="J4" s="284"/>
      <c r="K4" s="288" t="s">
        <v>166</v>
      </c>
      <c r="L4" s="288"/>
      <c r="M4" s="288"/>
      <c r="N4" s="288"/>
      <c r="O4" s="288"/>
      <c r="P4" s="289" t="s">
        <v>167</v>
      </c>
      <c r="Q4" s="290"/>
      <c r="R4" s="290"/>
      <c r="S4" s="290"/>
      <c r="T4" s="291"/>
    </row>
    <row r="5" spans="1:20" s="166" customFormat="1" ht="54.75" customHeight="1" x14ac:dyDescent="0.2">
      <c r="A5" s="327"/>
      <c r="B5" s="296"/>
      <c r="C5" s="297"/>
      <c r="D5" s="324" t="s">
        <v>81</v>
      </c>
      <c r="E5" s="324" t="s">
        <v>82</v>
      </c>
      <c r="F5" s="324" t="s">
        <v>83</v>
      </c>
      <c r="G5" s="326" t="s">
        <v>84</v>
      </c>
      <c r="H5" s="326"/>
      <c r="I5" s="326"/>
      <c r="J5" s="326"/>
      <c r="K5" s="280" t="s">
        <v>92</v>
      </c>
      <c r="L5" s="282" t="s">
        <v>80</v>
      </c>
      <c r="M5" s="283"/>
      <c r="N5" s="283"/>
      <c r="O5" s="284"/>
      <c r="P5" s="286" t="s">
        <v>92</v>
      </c>
      <c r="Q5" s="282" t="s">
        <v>80</v>
      </c>
      <c r="R5" s="283"/>
      <c r="S5" s="283"/>
      <c r="T5" s="284"/>
    </row>
    <row r="6" spans="1:20" s="169" customFormat="1" x14ac:dyDescent="0.2">
      <c r="A6" s="327"/>
      <c r="B6" s="296"/>
      <c r="C6" s="297"/>
      <c r="D6" s="325"/>
      <c r="E6" s="325"/>
      <c r="F6" s="325"/>
      <c r="G6" s="210" t="s">
        <v>192</v>
      </c>
      <c r="H6" s="212" t="s">
        <v>193</v>
      </c>
      <c r="I6" s="212" t="s">
        <v>194</v>
      </c>
      <c r="J6" s="212" t="s">
        <v>195</v>
      </c>
      <c r="K6" s="281"/>
      <c r="L6" s="168" t="s">
        <v>81</v>
      </c>
      <c r="M6" s="168" t="s">
        <v>82</v>
      </c>
      <c r="N6" s="168" t="s">
        <v>83</v>
      </c>
      <c r="O6" s="168" t="s">
        <v>84</v>
      </c>
      <c r="P6" s="287"/>
      <c r="Q6" s="168" t="s">
        <v>81</v>
      </c>
      <c r="R6" s="168" t="s">
        <v>82</v>
      </c>
      <c r="S6" s="168" t="s">
        <v>83</v>
      </c>
      <c r="T6" s="168" t="s">
        <v>84</v>
      </c>
    </row>
    <row r="7" spans="1:20" x14ac:dyDescent="0.2">
      <c r="A7" s="76">
        <v>1</v>
      </c>
      <c r="B7" s="77" t="s">
        <v>2</v>
      </c>
      <c r="C7" s="161">
        <v>1321</v>
      </c>
      <c r="D7" s="182">
        <v>330</v>
      </c>
      <c r="E7" s="161">
        <v>315</v>
      </c>
      <c r="F7" s="161">
        <v>369</v>
      </c>
      <c r="G7" s="161">
        <v>307</v>
      </c>
      <c r="H7" s="161">
        <v>102</v>
      </c>
      <c r="I7" s="161">
        <v>103</v>
      </c>
      <c r="J7" s="161">
        <v>102</v>
      </c>
      <c r="K7" s="161">
        <v>29</v>
      </c>
      <c r="L7" s="161">
        <v>7</v>
      </c>
      <c r="M7" s="161">
        <v>7</v>
      </c>
      <c r="N7" s="161">
        <v>8</v>
      </c>
      <c r="O7" s="161">
        <v>7</v>
      </c>
      <c r="P7" s="161">
        <v>1292</v>
      </c>
      <c r="Q7" s="161">
        <v>323</v>
      </c>
      <c r="R7" s="161">
        <v>308</v>
      </c>
      <c r="S7" s="161">
        <v>361</v>
      </c>
      <c r="T7" s="161">
        <v>300</v>
      </c>
    </row>
    <row r="8" spans="1:20" x14ac:dyDescent="0.2">
      <c r="A8" s="76">
        <v>2</v>
      </c>
      <c r="B8" s="77" t="s">
        <v>3</v>
      </c>
      <c r="C8" s="161">
        <v>1192</v>
      </c>
      <c r="D8" s="182">
        <v>298</v>
      </c>
      <c r="E8" s="161">
        <v>287</v>
      </c>
      <c r="F8" s="161">
        <v>201</v>
      </c>
      <c r="G8" s="161">
        <v>406</v>
      </c>
      <c r="H8" s="161">
        <v>135</v>
      </c>
      <c r="I8" s="161">
        <v>136</v>
      </c>
      <c r="J8" s="161">
        <v>135</v>
      </c>
      <c r="K8" s="161">
        <v>115</v>
      </c>
      <c r="L8" s="161">
        <v>29</v>
      </c>
      <c r="M8" s="161">
        <v>28</v>
      </c>
      <c r="N8" s="161">
        <v>19</v>
      </c>
      <c r="O8" s="161">
        <v>39</v>
      </c>
      <c r="P8" s="161">
        <v>1077</v>
      </c>
      <c r="Q8" s="161">
        <v>269</v>
      </c>
      <c r="R8" s="161">
        <v>259</v>
      </c>
      <c r="S8" s="161">
        <v>182</v>
      </c>
      <c r="T8" s="161">
        <v>367</v>
      </c>
    </row>
    <row r="9" spans="1:20" x14ac:dyDescent="0.2">
      <c r="A9" s="76">
        <v>3</v>
      </c>
      <c r="B9" s="77" t="s">
        <v>4</v>
      </c>
      <c r="C9" s="161">
        <v>1279</v>
      </c>
      <c r="D9" s="182">
        <v>320</v>
      </c>
      <c r="E9" s="161">
        <v>174</v>
      </c>
      <c r="F9" s="161">
        <v>244</v>
      </c>
      <c r="G9" s="161">
        <v>541</v>
      </c>
      <c r="H9" s="161">
        <v>180</v>
      </c>
      <c r="I9" s="161">
        <v>181</v>
      </c>
      <c r="J9" s="161">
        <v>180</v>
      </c>
      <c r="K9" s="161">
        <v>1213</v>
      </c>
      <c r="L9" s="161">
        <v>304</v>
      </c>
      <c r="M9" s="161">
        <v>165</v>
      </c>
      <c r="N9" s="161">
        <v>231</v>
      </c>
      <c r="O9" s="161">
        <v>513</v>
      </c>
      <c r="P9" s="161">
        <v>66</v>
      </c>
      <c r="Q9" s="161">
        <v>16</v>
      </c>
      <c r="R9" s="161">
        <v>9</v>
      </c>
      <c r="S9" s="161">
        <v>13</v>
      </c>
      <c r="T9" s="161">
        <v>28</v>
      </c>
    </row>
    <row r="10" spans="1:20" x14ac:dyDescent="0.2">
      <c r="A10" s="76">
        <v>4</v>
      </c>
      <c r="B10" s="77" t="s">
        <v>5</v>
      </c>
      <c r="C10" s="161">
        <v>1284</v>
      </c>
      <c r="D10" s="182">
        <v>321</v>
      </c>
      <c r="E10" s="161">
        <v>246</v>
      </c>
      <c r="F10" s="161">
        <v>419</v>
      </c>
      <c r="G10" s="161">
        <v>298</v>
      </c>
      <c r="H10" s="161">
        <v>200</v>
      </c>
      <c r="I10" s="161">
        <v>49</v>
      </c>
      <c r="J10" s="161">
        <v>49</v>
      </c>
      <c r="K10" s="161">
        <v>151</v>
      </c>
      <c r="L10" s="161">
        <v>38</v>
      </c>
      <c r="M10" s="161">
        <v>29</v>
      </c>
      <c r="N10" s="161">
        <v>49</v>
      </c>
      <c r="O10" s="161">
        <v>35</v>
      </c>
      <c r="P10" s="161">
        <v>1133</v>
      </c>
      <c r="Q10" s="161">
        <v>283</v>
      </c>
      <c r="R10" s="161">
        <v>217</v>
      </c>
      <c r="S10" s="161">
        <v>370</v>
      </c>
      <c r="T10" s="161">
        <v>263</v>
      </c>
    </row>
    <row r="11" spans="1:20" x14ac:dyDescent="0.2">
      <c r="A11" s="76">
        <v>5</v>
      </c>
      <c r="B11" s="77" t="s">
        <v>6</v>
      </c>
      <c r="C11" s="161">
        <v>2554</v>
      </c>
      <c r="D11" s="182">
        <v>639</v>
      </c>
      <c r="E11" s="161">
        <v>575</v>
      </c>
      <c r="F11" s="161">
        <v>535</v>
      </c>
      <c r="G11" s="161">
        <v>805</v>
      </c>
      <c r="H11" s="161">
        <v>268</v>
      </c>
      <c r="I11" s="161">
        <v>269</v>
      </c>
      <c r="J11" s="161">
        <v>268</v>
      </c>
      <c r="K11" s="161">
        <v>467</v>
      </c>
      <c r="L11" s="161">
        <v>117</v>
      </c>
      <c r="M11" s="161">
        <v>105</v>
      </c>
      <c r="N11" s="161">
        <v>98</v>
      </c>
      <c r="O11" s="161">
        <v>147</v>
      </c>
      <c r="P11" s="161">
        <v>2087</v>
      </c>
      <c r="Q11" s="161">
        <v>522</v>
      </c>
      <c r="R11" s="161">
        <v>470</v>
      </c>
      <c r="S11" s="161">
        <v>437</v>
      </c>
      <c r="T11" s="161">
        <v>658</v>
      </c>
    </row>
    <row r="12" spans="1:20" x14ac:dyDescent="0.2">
      <c r="A12" s="76">
        <v>6</v>
      </c>
      <c r="B12" s="77" t="s">
        <v>7</v>
      </c>
      <c r="C12" s="161">
        <v>1025</v>
      </c>
      <c r="D12" s="182">
        <v>256</v>
      </c>
      <c r="E12" s="161">
        <v>121</v>
      </c>
      <c r="F12" s="161">
        <v>232</v>
      </c>
      <c r="G12" s="161">
        <v>416</v>
      </c>
      <c r="H12" s="161">
        <v>139</v>
      </c>
      <c r="I12" s="161">
        <v>139</v>
      </c>
      <c r="J12" s="161">
        <v>138</v>
      </c>
      <c r="K12" s="161">
        <v>37</v>
      </c>
      <c r="L12" s="161">
        <v>9</v>
      </c>
      <c r="M12" s="161">
        <v>4</v>
      </c>
      <c r="N12" s="161">
        <v>8</v>
      </c>
      <c r="O12" s="161">
        <v>16</v>
      </c>
      <c r="P12" s="161">
        <v>988</v>
      </c>
      <c r="Q12" s="161">
        <v>247</v>
      </c>
      <c r="R12" s="161">
        <v>117</v>
      </c>
      <c r="S12" s="161">
        <v>224</v>
      </c>
      <c r="T12" s="161">
        <v>400</v>
      </c>
    </row>
    <row r="13" spans="1:20" ht="30" x14ac:dyDescent="0.2">
      <c r="A13" s="76">
        <v>7</v>
      </c>
      <c r="B13" s="77" t="s">
        <v>8</v>
      </c>
      <c r="C13" s="161">
        <v>2530</v>
      </c>
      <c r="D13" s="182">
        <v>633</v>
      </c>
      <c r="E13" s="161">
        <v>482</v>
      </c>
      <c r="F13" s="161">
        <v>482</v>
      </c>
      <c r="G13" s="161">
        <v>933</v>
      </c>
      <c r="H13" s="161">
        <v>311</v>
      </c>
      <c r="I13" s="161">
        <v>311</v>
      </c>
      <c r="J13" s="161">
        <v>311</v>
      </c>
      <c r="K13" s="161">
        <v>989</v>
      </c>
      <c r="L13" s="161">
        <v>247</v>
      </c>
      <c r="M13" s="161">
        <v>188</v>
      </c>
      <c r="N13" s="161">
        <v>188</v>
      </c>
      <c r="O13" s="161">
        <v>366</v>
      </c>
      <c r="P13" s="161">
        <v>1541</v>
      </c>
      <c r="Q13" s="161">
        <v>386</v>
      </c>
      <c r="R13" s="161">
        <v>294</v>
      </c>
      <c r="S13" s="161">
        <v>294</v>
      </c>
      <c r="T13" s="161">
        <v>567</v>
      </c>
    </row>
    <row r="14" spans="1:20" x14ac:dyDescent="0.2">
      <c r="A14" s="76">
        <v>8</v>
      </c>
      <c r="B14" s="77" t="s">
        <v>9</v>
      </c>
      <c r="C14" s="161">
        <v>2259</v>
      </c>
      <c r="D14" s="182">
        <v>565</v>
      </c>
      <c r="E14" s="161">
        <v>555</v>
      </c>
      <c r="F14" s="161">
        <v>533</v>
      </c>
      <c r="G14" s="161">
        <v>606</v>
      </c>
      <c r="H14" s="161">
        <v>202</v>
      </c>
      <c r="I14" s="161">
        <v>202</v>
      </c>
      <c r="J14" s="161">
        <v>202</v>
      </c>
      <c r="K14" s="161">
        <v>163</v>
      </c>
      <c r="L14" s="161">
        <v>41</v>
      </c>
      <c r="M14" s="161">
        <v>40</v>
      </c>
      <c r="N14" s="161">
        <v>38</v>
      </c>
      <c r="O14" s="161">
        <v>44</v>
      </c>
      <c r="P14" s="161">
        <v>2096</v>
      </c>
      <c r="Q14" s="161">
        <v>524</v>
      </c>
      <c r="R14" s="161">
        <v>515</v>
      </c>
      <c r="S14" s="161">
        <v>495</v>
      </c>
      <c r="T14" s="161">
        <v>562</v>
      </c>
    </row>
    <row r="15" spans="1:20" x14ac:dyDescent="0.2">
      <c r="A15" s="76">
        <v>9</v>
      </c>
      <c r="B15" s="77" t="s">
        <v>10</v>
      </c>
      <c r="C15" s="161">
        <v>2223</v>
      </c>
      <c r="D15" s="182">
        <v>631</v>
      </c>
      <c r="E15" s="161">
        <v>583</v>
      </c>
      <c r="F15" s="161">
        <v>399</v>
      </c>
      <c r="G15" s="161">
        <v>610</v>
      </c>
      <c r="H15" s="161">
        <v>203</v>
      </c>
      <c r="I15" s="161">
        <v>204</v>
      </c>
      <c r="J15" s="161">
        <v>203</v>
      </c>
      <c r="K15" s="161">
        <v>1891</v>
      </c>
      <c r="L15" s="161">
        <v>537</v>
      </c>
      <c r="M15" s="161">
        <v>496</v>
      </c>
      <c r="N15" s="161">
        <v>339</v>
      </c>
      <c r="O15" s="161">
        <v>519</v>
      </c>
      <c r="P15" s="161">
        <v>332</v>
      </c>
      <c r="Q15" s="161">
        <v>94</v>
      </c>
      <c r="R15" s="161">
        <v>87</v>
      </c>
      <c r="S15" s="161">
        <v>60</v>
      </c>
      <c r="T15" s="161">
        <v>91</v>
      </c>
    </row>
    <row r="16" spans="1:20" ht="30" customHeight="1" x14ac:dyDescent="0.2">
      <c r="A16" s="76">
        <v>10</v>
      </c>
      <c r="B16" s="77" t="s">
        <v>67</v>
      </c>
      <c r="C16" s="161">
        <v>2827</v>
      </c>
      <c r="D16" s="182">
        <v>707</v>
      </c>
      <c r="E16" s="161">
        <v>581</v>
      </c>
      <c r="F16" s="161">
        <v>583</v>
      </c>
      <c r="G16" s="161">
        <v>956</v>
      </c>
      <c r="H16" s="161">
        <v>319</v>
      </c>
      <c r="I16" s="161">
        <v>319</v>
      </c>
      <c r="J16" s="161">
        <v>318</v>
      </c>
      <c r="K16" s="161">
        <v>292</v>
      </c>
      <c r="L16" s="161">
        <v>73</v>
      </c>
      <c r="M16" s="161">
        <v>60</v>
      </c>
      <c r="N16" s="161">
        <v>60</v>
      </c>
      <c r="O16" s="161">
        <v>99</v>
      </c>
      <c r="P16" s="161">
        <v>2535</v>
      </c>
      <c r="Q16" s="161">
        <v>634</v>
      </c>
      <c r="R16" s="161">
        <v>521</v>
      </c>
      <c r="S16" s="161">
        <v>523</v>
      </c>
      <c r="T16" s="161">
        <v>857</v>
      </c>
    </row>
    <row r="17" spans="1:20" x14ac:dyDescent="0.2">
      <c r="A17" s="76">
        <v>11</v>
      </c>
      <c r="B17" s="77" t="s">
        <v>11</v>
      </c>
      <c r="C17" s="161">
        <v>1585</v>
      </c>
      <c r="D17" s="182">
        <v>396</v>
      </c>
      <c r="E17" s="161">
        <v>356</v>
      </c>
      <c r="F17" s="161">
        <v>312</v>
      </c>
      <c r="G17" s="161">
        <v>521</v>
      </c>
      <c r="H17" s="161">
        <v>174</v>
      </c>
      <c r="I17" s="161">
        <v>174</v>
      </c>
      <c r="J17" s="161">
        <v>173</v>
      </c>
      <c r="K17" s="161">
        <v>1470</v>
      </c>
      <c r="L17" s="161">
        <v>367</v>
      </c>
      <c r="M17" s="161">
        <v>330</v>
      </c>
      <c r="N17" s="161">
        <v>289</v>
      </c>
      <c r="O17" s="161">
        <v>484</v>
      </c>
      <c r="P17" s="161">
        <v>115</v>
      </c>
      <c r="Q17" s="161">
        <v>29</v>
      </c>
      <c r="R17" s="161">
        <v>26</v>
      </c>
      <c r="S17" s="161">
        <v>23</v>
      </c>
      <c r="T17" s="161">
        <v>37</v>
      </c>
    </row>
    <row r="18" spans="1:20" x14ac:dyDescent="0.2">
      <c r="A18" s="76">
        <v>12</v>
      </c>
      <c r="B18" s="77" t="s">
        <v>12</v>
      </c>
      <c r="C18" s="161">
        <v>2111</v>
      </c>
      <c r="D18" s="182">
        <v>528</v>
      </c>
      <c r="E18" s="161">
        <v>424</v>
      </c>
      <c r="F18" s="161">
        <v>472</v>
      </c>
      <c r="G18" s="161">
        <v>687</v>
      </c>
      <c r="H18" s="161">
        <v>229</v>
      </c>
      <c r="I18" s="161">
        <v>229</v>
      </c>
      <c r="J18" s="161">
        <v>229</v>
      </c>
      <c r="K18" s="161">
        <v>805</v>
      </c>
      <c r="L18" s="161">
        <v>201</v>
      </c>
      <c r="M18" s="161">
        <v>162</v>
      </c>
      <c r="N18" s="161">
        <v>180</v>
      </c>
      <c r="O18" s="161">
        <v>262</v>
      </c>
      <c r="P18" s="161">
        <v>1306</v>
      </c>
      <c r="Q18" s="161">
        <v>327</v>
      </c>
      <c r="R18" s="161">
        <v>262</v>
      </c>
      <c r="S18" s="161">
        <v>292</v>
      </c>
      <c r="T18" s="161">
        <v>425</v>
      </c>
    </row>
    <row r="19" spans="1:20" x14ac:dyDescent="0.2">
      <c r="A19" s="76">
        <v>13</v>
      </c>
      <c r="B19" s="77" t="s">
        <v>13</v>
      </c>
      <c r="C19" s="161">
        <v>2289</v>
      </c>
      <c r="D19" s="182">
        <v>572</v>
      </c>
      <c r="E19" s="161">
        <v>572</v>
      </c>
      <c r="F19" s="161">
        <v>562</v>
      </c>
      <c r="G19" s="161">
        <v>583</v>
      </c>
      <c r="H19" s="161">
        <v>194</v>
      </c>
      <c r="I19" s="161">
        <v>195</v>
      </c>
      <c r="J19" s="161">
        <v>194</v>
      </c>
      <c r="K19" s="161">
        <v>196</v>
      </c>
      <c r="L19" s="161">
        <v>49</v>
      </c>
      <c r="M19" s="161">
        <v>49</v>
      </c>
      <c r="N19" s="161">
        <v>48</v>
      </c>
      <c r="O19" s="161">
        <v>50</v>
      </c>
      <c r="P19" s="161">
        <v>2093</v>
      </c>
      <c r="Q19" s="161">
        <v>523</v>
      </c>
      <c r="R19" s="161">
        <v>523</v>
      </c>
      <c r="S19" s="161">
        <v>514</v>
      </c>
      <c r="T19" s="161">
        <v>533</v>
      </c>
    </row>
    <row r="20" spans="1:20" x14ac:dyDescent="0.2">
      <c r="A20" s="76">
        <v>14</v>
      </c>
      <c r="B20" s="77" t="s">
        <v>14</v>
      </c>
      <c r="C20" s="161">
        <v>1442</v>
      </c>
      <c r="D20" s="182">
        <v>361</v>
      </c>
      <c r="E20" s="161">
        <v>339</v>
      </c>
      <c r="F20" s="161">
        <v>300</v>
      </c>
      <c r="G20" s="161">
        <v>442</v>
      </c>
      <c r="H20" s="161">
        <v>147</v>
      </c>
      <c r="I20" s="161">
        <v>148</v>
      </c>
      <c r="J20" s="161">
        <v>147</v>
      </c>
      <c r="K20" s="161">
        <v>29</v>
      </c>
      <c r="L20" s="161">
        <v>7</v>
      </c>
      <c r="M20" s="161">
        <v>7</v>
      </c>
      <c r="N20" s="161">
        <v>6</v>
      </c>
      <c r="O20" s="161">
        <v>9</v>
      </c>
      <c r="P20" s="161">
        <v>1413</v>
      </c>
      <c r="Q20" s="161">
        <v>354</v>
      </c>
      <c r="R20" s="161">
        <v>332</v>
      </c>
      <c r="S20" s="161">
        <v>294</v>
      </c>
      <c r="T20" s="161">
        <v>433</v>
      </c>
    </row>
    <row r="21" spans="1:20" x14ac:dyDescent="0.2">
      <c r="A21" s="76">
        <v>15</v>
      </c>
      <c r="B21" s="77" t="s">
        <v>15</v>
      </c>
      <c r="C21" s="161">
        <v>1919</v>
      </c>
      <c r="D21" s="182">
        <v>480</v>
      </c>
      <c r="E21" s="161">
        <v>443</v>
      </c>
      <c r="F21" s="161">
        <v>336</v>
      </c>
      <c r="G21" s="161">
        <v>660</v>
      </c>
      <c r="H21" s="161">
        <v>220</v>
      </c>
      <c r="I21" s="161">
        <v>220</v>
      </c>
      <c r="J21" s="161">
        <v>220</v>
      </c>
      <c r="K21" s="161">
        <v>1680</v>
      </c>
      <c r="L21" s="161">
        <v>420</v>
      </c>
      <c r="M21" s="161">
        <v>388</v>
      </c>
      <c r="N21" s="161">
        <v>294</v>
      </c>
      <c r="O21" s="161">
        <v>578</v>
      </c>
      <c r="P21" s="161">
        <v>239</v>
      </c>
      <c r="Q21" s="161">
        <v>60</v>
      </c>
      <c r="R21" s="161">
        <v>55</v>
      </c>
      <c r="S21" s="161">
        <v>42</v>
      </c>
      <c r="T21" s="161">
        <v>82</v>
      </c>
    </row>
    <row r="22" spans="1:20" x14ac:dyDescent="0.2">
      <c r="A22" s="76">
        <v>16</v>
      </c>
      <c r="B22" s="77" t="s">
        <v>16</v>
      </c>
      <c r="C22" s="161">
        <v>835</v>
      </c>
      <c r="D22" s="182">
        <v>209</v>
      </c>
      <c r="E22" s="161">
        <v>110</v>
      </c>
      <c r="F22" s="161">
        <v>187</v>
      </c>
      <c r="G22" s="161">
        <v>329</v>
      </c>
      <c r="H22" s="161">
        <v>110</v>
      </c>
      <c r="I22" s="161">
        <v>110</v>
      </c>
      <c r="J22" s="161">
        <v>109</v>
      </c>
      <c r="K22" s="161">
        <v>94</v>
      </c>
      <c r="L22" s="161">
        <v>24</v>
      </c>
      <c r="M22" s="161">
        <v>12</v>
      </c>
      <c r="N22" s="161">
        <v>21</v>
      </c>
      <c r="O22" s="161">
        <v>37</v>
      </c>
      <c r="P22" s="161">
        <v>741</v>
      </c>
      <c r="Q22" s="161">
        <v>185</v>
      </c>
      <c r="R22" s="161">
        <v>98</v>
      </c>
      <c r="S22" s="161">
        <v>166</v>
      </c>
      <c r="T22" s="161">
        <v>292</v>
      </c>
    </row>
    <row r="23" spans="1:20" x14ac:dyDescent="0.2">
      <c r="A23" s="76">
        <v>17</v>
      </c>
      <c r="B23" s="77" t="s">
        <v>17</v>
      </c>
      <c r="C23" s="161">
        <v>1626</v>
      </c>
      <c r="D23" s="182">
        <v>407</v>
      </c>
      <c r="E23" s="161">
        <v>395</v>
      </c>
      <c r="F23" s="161">
        <v>282</v>
      </c>
      <c r="G23" s="161">
        <v>542</v>
      </c>
      <c r="H23" s="161">
        <v>181</v>
      </c>
      <c r="I23" s="161">
        <v>181</v>
      </c>
      <c r="J23" s="161">
        <v>180</v>
      </c>
      <c r="K23" s="161">
        <v>11</v>
      </c>
      <c r="L23" s="161">
        <v>3</v>
      </c>
      <c r="M23" s="161">
        <v>3</v>
      </c>
      <c r="N23" s="161">
        <v>2</v>
      </c>
      <c r="O23" s="161">
        <v>3</v>
      </c>
      <c r="P23" s="161">
        <v>1615</v>
      </c>
      <c r="Q23" s="161">
        <v>404</v>
      </c>
      <c r="R23" s="161">
        <v>392</v>
      </c>
      <c r="S23" s="161">
        <v>280</v>
      </c>
      <c r="T23" s="161">
        <v>539</v>
      </c>
    </row>
    <row r="24" spans="1:20" x14ac:dyDescent="0.2">
      <c r="A24" s="76">
        <v>18</v>
      </c>
      <c r="B24" s="77" t="s">
        <v>18</v>
      </c>
      <c r="C24" s="161">
        <v>1861</v>
      </c>
      <c r="D24" s="182">
        <v>465</v>
      </c>
      <c r="E24" s="161">
        <v>386</v>
      </c>
      <c r="F24" s="161">
        <v>400</v>
      </c>
      <c r="G24" s="161">
        <v>610</v>
      </c>
      <c r="H24" s="161">
        <v>203</v>
      </c>
      <c r="I24" s="161">
        <v>204</v>
      </c>
      <c r="J24" s="161">
        <v>203</v>
      </c>
      <c r="K24" s="161">
        <v>176</v>
      </c>
      <c r="L24" s="161">
        <v>44</v>
      </c>
      <c r="M24" s="161">
        <v>36</v>
      </c>
      <c r="N24" s="161">
        <v>38</v>
      </c>
      <c r="O24" s="161">
        <v>58</v>
      </c>
      <c r="P24" s="161">
        <v>1685</v>
      </c>
      <c r="Q24" s="161">
        <v>421</v>
      </c>
      <c r="R24" s="161">
        <v>350</v>
      </c>
      <c r="S24" s="161">
        <v>362</v>
      </c>
      <c r="T24" s="161">
        <v>552</v>
      </c>
    </row>
    <row r="25" spans="1:20" x14ac:dyDescent="0.2">
      <c r="A25" s="76">
        <v>19</v>
      </c>
      <c r="B25" s="77" t="s">
        <v>19</v>
      </c>
      <c r="C25" s="161">
        <v>931</v>
      </c>
      <c r="D25" s="182">
        <v>233</v>
      </c>
      <c r="E25" s="161">
        <v>164</v>
      </c>
      <c r="F25" s="161">
        <v>178</v>
      </c>
      <c r="G25" s="161">
        <v>356</v>
      </c>
      <c r="H25" s="161">
        <v>119</v>
      </c>
      <c r="I25" s="161">
        <v>119</v>
      </c>
      <c r="J25" s="161">
        <v>118</v>
      </c>
      <c r="K25" s="161">
        <v>155</v>
      </c>
      <c r="L25" s="161">
        <v>39</v>
      </c>
      <c r="M25" s="161">
        <v>27</v>
      </c>
      <c r="N25" s="161">
        <v>30</v>
      </c>
      <c r="O25" s="161">
        <v>59</v>
      </c>
      <c r="P25" s="161">
        <v>776</v>
      </c>
      <c r="Q25" s="161">
        <v>194</v>
      </c>
      <c r="R25" s="161">
        <v>137</v>
      </c>
      <c r="S25" s="161">
        <v>148</v>
      </c>
      <c r="T25" s="161">
        <v>297</v>
      </c>
    </row>
    <row r="26" spans="1:20" x14ac:dyDescent="0.2">
      <c r="A26" s="76">
        <v>20</v>
      </c>
      <c r="B26" s="77" t="s">
        <v>20</v>
      </c>
      <c r="C26" s="161">
        <v>6252</v>
      </c>
      <c r="D26" s="182">
        <v>1613</v>
      </c>
      <c r="E26" s="161">
        <v>1198</v>
      </c>
      <c r="F26" s="161">
        <v>1047</v>
      </c>
      <c r="G26" s="161">
        <v>2394</v>
      </c>
      <c r="H26" s="161">
        <v>798</v>
      </c>
      <c r="I26" s="161">
        <v>798</v>
      </c>
      <c r="J26" s="161">
        <v>798</v>
      </c>
      <c r="K26" s="161">
        <v>2779</v>
      </c>
      <c r="L26" s="161">
        <v>717</v>
      </c>
      <c r="M26" s="161">
        <v>533</v>
      </c>
      <c r="N26" s="161">
        <v>465</v>
      </c>
      <c r="O26" s="161">
        <v>1064</v>
      </c>
      <c r="P26" s="161">
        <v>3473</v>
      </c>
      <c r="Q26" s="161">
        <v>896</v>
      </c>
      <c r="R26" s="161">
        <v>665</v>
      </c>
      <c r="S26" s="161">
        <v>582</v>
      </c>
      <c r="T26" s="161">
        <v>1330</v>
      </c>
    </row>
    <row r="27" spans="1:20" x14ac:dyDescent="0.2">
      <c r="A27" s="76">
        <v>21</v>
      </c>
      <c r="B27" s="77" t="s">
        <v>21</v>
      </c>
      <c r="C27" s="161">
        <v>1409</v>
      </c>
      <c r="D27" s="182">
        <v>352</v>
      </c>
      <c r="E27" s="161">
        <v>314</v>
      </c>
      <c r="F27" s="161">
        <v>283</v>
      </c>
      <c r="G27" s="161">
        <v>460</v>
      </c>
      <c r="H27" s="161">
        <v>153</v>
      </c>
      <c r="I27" s="161">
        <v>154</v>
      </c>
      <c r="J27" s="161">
        <v>153</v>
      </c>
      <c r="K27" s="161">
        <v>123</v>
      </c>
      <c r="L27" s="161">
        <v>31</v>
      </c>
      <c r="M27" s="161">
        <v>27</v>
      </c>
      <c r="N27" s="161">
        <v>25</v>
      </c>
      <c r="O27" s="161">
        <v>40</v>
      </c>
      <c r="P27" s="161">
        <v>1286</v>
      </c>
      <c r="Q27" s="161">
        <v>321</v>
      </c>
      <c r="R27" s="161">
        <v>287</v>
      </c>
      <c r="S27" s="161">
        <v>258</v>
      </c>
      <c r="T27" s="161">
        <v>420</v>
      </c>
    </row>
    <row r="28" spans="1:20" x14ac:dyDescent="0.2">
      <c r="A28" s="76">
        <v>22</v>
      </c>
      <c r="B28" s="77" t="s">
        <v>22</v>
      </c>
      <c r="C28" s="161">
        <v>2623</v>
      </c>
      <c r="D28" s="182">
        <v>656</v>
      </c>
      <c r="E28" s="161">
        <v>570</v>
      </c>
      <c r="F28" s="161">
        <v>671</v>
      </c>
      <c r="G28" s="161">
        <v>726</v>
      </c>
      <c r="H28" s="161">
        <v>242</v>
      </c>
      <c r="I28" s="161">
        <v>242</v>
      </c>
      <c r="J28" s="161">
        <v>242</v>
      </c>
      <c r="K28" s="161">
        <v>477</v>
      </c>
      <c r="L28" s="161">
        <v>119</v>
      </c>
      <c r="M28" s="161">
        <v>104</v>
      </c>
      <c r="N28" s="161">
        <v>122</v>
      </c>
      <c r="O28" s="161">
        <v>132</v>
      </c>
      <c r="P28" s="161">
        <v>2146</v>
      </c>
      <c r="Q28" s="161">
        <v>537</v>
      </c>
      <c r="R28" s="161">
        <v>466</v>
      </c>
      <c r="S28" s="161">
        <v>549</v>
      </c>
      <c r="T28" s="161">
        <v>594</v>
      </c>
    </row>
    <row r="29" spans="1:20" x14ac:dyDescent="0.2">
      <c r="A29" s="76">
        <v>23</v>
      </c>
      <c r="B29" s="77" t="s">
        <v>23</v>
      </c>
      <c r="C29" s="161">
        <v>2282</v>
      </c>
      <c r="D29" s="182">
        <v>571</v>
      </c>
      <c r="E29" s="161">
        <v>565</v>
      </c>
      <c r="F29" s="161">
        <v>581</v>
      </c>
      <c r="G29" s="161">
        <v>565</v>
      </c>
      <c r="H29" s="161">
        <v>188</v>
      </c>
      <c r="I29" s="161">
        <v>189</v>
      </c>
      <c r="J29" s="161">
        <v>188</v>
      </c>
      <c r="K29" s="161">
        <v>189</v>
      </c>
      <c r="L29" s="161">
        <v>47</v>
      </c>
      <c r="M29" s="161">
        <v>47</v>
      </c>
      <c r="N29" s="161">
        <v>48</v>
      </c>
      <c r="O29" s="161">
        <v>47</v>
      </c>
      <c r="P29" s="161">
        <v>2093</v>
      </c>
      <c r="Q29" s="161">
        <v>524</v>
      </c>
      <c r="R29" s="161">
        <v>518</v>
      </c>
      <c r="S29" s="161">
        <v>533</v>
      </c>
      <c r="T29" s="161">
        <v>518</v>
      </c>
    </row>
    <row r="30" spans="1:20" x14ac:dyDescent="0.2">
      <c r="A30" s="76">
        <v>24</v>
      </c>
      <c r="B30" s="77" t="s">
        <v>24</v>
      </c>
      <c r="C30" s="161">
        <v>1645</v>
      </c>
      <c r="D30" s="182">
        <v>411</v>
      </c>
      <c r="E30" s="161">
        <v>350</v>
      </c>
      <c r="F30" s="161">
        <v>421</v>
      </c>
      <c r="G30" s="161">
        <v>463</v>
      </c>
      <c r="H30" s="161">
        <v>154</v>
      </c>
      <c r="I30" s="161">
        <v>155</v>
      </c>
      <c r="J30" s="161">
        <v>154</v>
      </c>
      <c r="K30" s="161">
        <v>259</v>
      </c>
      <c r="L30" s="161">
        <v>65</v>
      </c>
      <c r="M30" s="161">
        <v>55</v>
      </c>
      <c r="N30" s="161">
        <v>66</v>
      </c>
      <c r="O30" s="161">
        <v>73</v>
      </c>
      <c r="P30" s="161">
        <v>1386</v>
      </c>
      <c r="Q30" s="161">
        <v>346</v>
      </c>
      <c r="R30" s="161">
        <v>295</v>
      </c>
      <c r="S30" s="161">
        <v>355</v>
      </c>
      <c r="T30" s="161">
        <v>390</v>
      </c>
    </row>
    <row r="31" spans="1:20" ht="30" x14ac:dyDescent="0.2">
      <c r="A31" s="76">
        <v>25</v>
      </c>
      <c r="B31" s="77" t="s">
        <v>68</v>
      </c>
      <c r="C31" s="161">
        <v>15046</v>
      </c>
      <c r="D31" s="182">
        <v>3676</v>
      </c>
      <c r="E31" s="161">
        <v>3675</v>
      </c>
      <c r="F31" s="161">
        <v>3402</v>
      </c>
      <c r="G31" s="161">
        <v>4293</v>
      </c>
      <c r="H31" s="161">
        <v>1431</v>
      </c>
      <c r="I31" s="161">
        <v>1431</v>
      </c>
      <c r="J31" s="161">
        <v>1431</v>
      </c>
      <c r="K31" s="161">
        <v>8905</v>
      </c>
      <c r="L31" s="161">
        <v>2176</v>
      </c>
      <c r="M31" s="161">
        <v>2175</v>
      </c>
      <c r="N31" s="161">
        <v>2013</v>
      </c>
      <c r="O31" s="161">
        <v>2541</v>
      </c>
      <c r="P31" s="161">
        <v>6141</v>
      </c>
      <c r="Q31" s="161">
        <v>1500</v>
      </c>
      <c r="R31" s="161">
        <v>1500</v>
      </c>
      <c r="S31" s="161">
        <v>1389</v>
      </c>
      <c r="T31" s="161">
        <v>1752</v>
      </c>
    </row>
    <row r="32" spans="1:20" ht="45" x14ac:dyDescent="0.2">
      <c r="A32" s="76">
        <v>26</v>
      </c>
      <c r="B32" s="77" t="s">
        <v>69</v>
      </c>
      <c r="C32" s="161">
        <v>7405</v>
      </c>
      <c r="D32" s="182">
        <v>1851</v>
      </c>
      <c r="E32" s="161">
        <v>1796</v>
      </c>
      <c r="F32" s="161">
        <v>1879</v>
      </c>
      <c r="G32" s="161">
        <v>1879</v>
      </c>
      <c r="H32" s="161">
        <v>626</v>
      </c>
      <c r="I32" s="161">
        <v>627</v>
      </c>
      <c r="J32" s="161">
        <v>626</v>
      </c>
      <c r="K32" s="161">
        <v>4900</v>
      </c>
      <c r="L32" s="161">
        <v>1225</v>
      </c>
      <c r="M32" s="161">
        <v>1189</v>
      </c>
      <c r="N32" s="161">
        <v>1243</v>
      </c>
      <c r="O32" s="161">
        <v>1243</v>
      </c>
      <c r="P32" s="161">
        <v>2505</v>
      </c>
      <c r="Q32" s="161">
        <v>626</v>
      </c>
      <c r="R32" s="161">
        <v>607</v>
      </c>
      <c r="S32" s="161">
        <v>636</v>
      </c>
      <c r="T32" s="161">
        <v>636</v>
      </c>
    </row>
    <row r="33" spans="1:20" ht="30" x14ac:dyDescent="0.2">
      <c r="A33" s="76">
        <v>27</v>
      </c>
      <c r="B33" s="77" t="s">
        <v>25</v>
      </c>
      <c r="C33" s="161">
        <v>3428</v>
      </c>
      <c r="D33" s="182">
        <v>852</v>
      </c>
      <c r="E33" s="161">
        <v>912</v>
      </c>
      <c r="F33" s="161">
        <v>818</v>
      </c>
      <c r="G33" s="161">
        <v>846</v>
      </c>
      <c r="H33" s="161">
        <v>297</v>
      </c>
      <c r="I33" s="161">
        <v>275</v>
      </c>
      <c r="J33" s="161">
        <v>274</v>
      </c>
      <c r="K33" s="161">
        <v>2187</v>
      </c>
      <c r="L33" s="161">
        <v>543</v>
      </c>
      <c r="M33" s="161">
        <v>582</v>
      </c>
      <c r="N33" s="161">
        <v>522</v>
      </c>
      <c r="O33" s="161">
        <v>540</v>
      </c>
      <c r="P33" s="161">
        <v>1241</v>
      </c>
      <c r="Q33" s="161">
        <v>309</v>
      </c>
      <c r="R33" s="161">
        <v>330</v>
      </c>
      <c r="S33" s="161">
        <v>296</v>
      </c>
      <c r="T33" s="161">
        <v>306</v>
      </c>
    </row>
    <row r="34" spans="1:20" ht="30" x14ac:dyDescent="0.2">
      <c r="A34" s="76">
        <v>28</v>
      </c>
      <c r="B34" s="77" t="s">
        <v>70</v>
      </c>
      <c r="C34" s="161">
        <v>7021</v>
      </c>
      <c r="D34" s="182">
        <v>1705</v>
      </c>
      <c r="E34" s="161">
        <v>1706</v>
      </c>
      <c r="F34" s="161">
        <v>2238</v>
      </c>
      <c r="G34" s="161">
        <v>1372</v>
      </c>
      <c r="H34" s="161">
        <v>457</v>
      </c>
      <c r="I34" s="161">
        <v>458</v>
      </c>
      <c r="J34" s="161">
        <v>457</v>
      </c>
      <c r="K34" s="161">
        <v>3414</v>
      </c>
      <c r="L34" s="161">
        <v>829</v>
      </c>
      <c r="M34" s="161">
        <v>830</v>
      </c>
      <c r="N34" s="161">
        <v>1088</v>
      </c>
      <c r="O34" s="161">
        <v>667</v>
      </c>
      <c r="P34" s="161">
        <v>3607</v>
      </c>
      <c r="Q34" s="161">
        <v>876</v>
      </c>
      <c r="R34" s="161">
        <v>876</v>
      </c>
      <c r="S34" s="161">
        <v>1150</v>
      </c>
      <c r="T34" s="161">
        <v>705</v>
      </c>
    </row>
    <row r="35" spans="1:20" ht="30" x14ac:dyDescent="0.2">
      <c r="A35" s="76">
        <v>29</v>
      </c>
      <c r="B35" s="77" t="s">
        <v>71</v>
      </c>
      <c r="C35" s="161">
        <v>4893</v>
      </c>
      <c r="D35" s="182">
        <v>1223</v>
      </c>
      <c r="E35" s="161">
        <v>1326</v>
      </c>
      <c r="F35" s="161">
        <v>795</v>
      </c>
      <c r="G35" s="161">
        <v>1549</v>
      </c>
      <c r="H35" s="161">
        <v>516</v>
      </c>
      <c r="I35" s="161">
        <v>517</v>
      </c>
      <c r="J35" s="161">
        <v>516</v>
      </c>
      <c r="K35" s="161">
        <v>2912</v>
      </c>
      <c r="L35" s="161">
        <v>728</v>
      </c>
      <c r="M35" s="161">
        <v>789</v>
      </c>
      <c r="N35" s="161">
        <v>473</v>
      </c>
      <c r="O35" s="161">
        <v>922</v>
      </c>
      <c r="P35" s="161">
        <v>1981</v>
      </c>
      <c r="Q35" s="161">
        <v>495</v>
      </c>
      <c r="R35" s="161">
        <v>537</v>
      </c>
      <c r="S35" s="161">
        <v>322</v>
      </c>
      <c r="T35" s="161">
        <v>627</v>
      </c>
    </row>
    <row r="36" spans="1:20" ht="45" x14ac:dyDescent="0.2">
      <c r="A36" s="76">
        <v>30</v>
      </c>
      <c r="B36" s="77" t="s">
        <v>26</v>
      </c>
      <c r="C36" s="161">
        <v>3200</v>
      </c>
      <c r="D36" s="182">
        <v>800</v>
      </c>
      <c r="E36" s="161">
        <v>594</v>
      </c>
      <c r="F36" s="161">
        <v>704</v>
      </c>
      <c r="G36" s="161">
        <v>1102</v>
      </c>
      <c r="H36" s="161">
        <v>367</v>
      </c>
      <c r="I36" s="161">
        <v>368</v>
      </c>
      <c r="J36" s="161">
        <v>367</v>
      </c>
      <c r="K36" s="161">
        <v>2103</v>
      </c>
      <c r="L36" s="161">
        <v>526</v>
      </c>
      <c r="M36" s="161">
        <v>390</v>
      </c>
      <c r="N36" s="161">
        <v>463</v>
      </c>
      <c r="O36" s="161">
        <v>724</v>
      </c>
      <c r="P36" s="161">
        <v>1097</v>
      </c>
      <c r="Q36" s="161">
        <v>274</v>
      </c>
      <c r="R36" s="161">
        <v>204</v>
      </c>
      <c r="S36" s="161">
        <v>241</v>
      </c>
      <c r="T36" s="161">
        <v>378</v>
      </c>
    </row>
    <row r="37" spans="1:20" ht="30" x14ac:dyDescent="0.2">
      <c r="A37" s="76">
        <v>31</v>
      </c>
      <c r="B37" s="77" t="s">
        <v>27</v>
      </c>
      <c r="C37" s="161">
        <v>340</v>
      </c>
      <c r="D37" s="182">
        <v>171</v>
      </c>
      <c r="E37" s="161">
        <v>169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240</v>
      </c>
      <c r="L37" s="161">
        <v>121</v>
      </c>
      <c r="M37" s="161">
        <v>119</v>
      </c>
      <c r="N37" s="161">
        <v>0</v>
      </c>
      <c r="O37" s="161">
        <v>0</v>
      </c>
      <c r="P37" s="161">
        <v>100</v>
      </c>
      <c r="Q37" s="161">
        <v>50</v>
      </c>
      <c r="R37" s="161">
        <v>50</v>
      </c>
      <c r="S37" s="161">
        <v>0</v>
      </c>
      <c r="T37" s="161">
        <v>0</v>
      </c>
    </row>
    <row r="38" spans="1:20" x14ac:dyDescent="0.2">
      <c r="A38" s="76">
        <v>32</v>
      </c>
      <c r="B38" s="77" t="s">
        <v>28</v>
      </c>
      <c r="C38" s="161">
        <v>0</v>
      </c>
      <c r="D38" s="182"/>
      <c r="E38" s="161">
        <v>0</v>
      </c>
      <c r="F38" s="161">
        <v>0</v>
      </c>
      <c r="G38" s="161"/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1">
        <v>0</v>
      </c>
      <c r="R38" s="161">
        <v>0</v>
      </c>
      <c r="S38" s="161">
        <v>0</v>
      </c>
      <c r="T38" s="161">
        <v>0</v>
      </c>
    </row>
    <row r="39" spans="1:20" ht="30" x14ac:dyDescent="0.2">
      <c r="A39" s="76">
        <v>33</v>
      </c>
      <c r="B39" s="77" t="s">
        <v>72</v>
      </c>
      <c r="C39" s="161">
        <v>6477</v>
      </c>
      <c r="D39" s="182">
        <v>1619</v>
      </c>
      <c r="E39" s="161">
        <v>1801</v>
      </c>
      <c r="F39" s="161">
        <v>1704</v>
      </c>
      <c r="G39" s="161">
        <v>1353</v>
      </c>
      <c r="H39" s="161">
        <v>451</v>
      </c>
      <c r="I39" s="161">
        <v>451</v>
      </c>
      <c r="J39" s="161">
        <v>451</v>
      </c>
      <c r="K39" s="161">
        <v>3378</v>
      </c>
      <c r="L39" s="161">
        <v>844</v>
      </c>
      <c r="M39" s="161">
        <v>939</v>
      </c>
      <c r="N39" s="161">
        <v>889</v>
      </c>
      <c r="O39" s="161">
        <v>706</v>
      </c>
      <c r="P39" s="161">
        <v>3099</v>
      </c>
      <c r="Q39" s="161">
        <v>775</v>
      </c>
      <c r="R39" s="161">
        <v>862</v>
      </c>
      <c r="S39" s="161">
        <v>815</v>
      </c>
      <c r="T39" s="161">
        <v>647</v>
      </c>
    </row>
    <row r="40" spans="1:20" x14ac:dyDescent="0.2">
      <c r="A40" s="76">
        <v>34</v>
      </c>
      <c r="B40" s="77" t="s">
        <v>29</v>
      </c>
      <c r="C40" s="161">
        <v>0</v>
      </c>
      <c r="D40" s="182">
        <v>0</v>
      </c>
      <c r="E40" s="161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1">
        <v>0</v>
      </c>
      <c r="R40" s="161">
        <v>0</v>
      </c>
      <c r="S40" s="161">
        <v>0</v>
      </c>
      <c r="T40" s="161">
        <v>0</v>
      </c>
    </row>
    <row r="41" spans="1:20" ht="30" x14ac:dyDescent="0.2">
      <c r="A41" s="76">
        <v>35</v>
      </c>
      <c r="B41" s="77" t="s">
        <v>30</v>
      </c>
      <c r="C41" s="161">
        <v>495</v>
      </c>
      <c r="D41" s="182">
        <v>195</v>
      </c>
      <c r="E41" s="161">
        <v>217</v>
      </c>
      <c r="F41" s="161">
        <v>83</v>
      </c>
      <c r="G41" s="161">
        <v>83</v>
      </c>
      <c r="H41" s="161">
        <v>83</v>
      </c>
      <c r="I41" s="161">
        <v>0</v>
      </c>
      <c r="J41" s="161">
        <v>0</v>
      </c>
      <c r="K41" s="161">
        <v>287</v>
      </c>
      <c r="L41" s="161">
        <v>113</v>
      </c>
      <c r="M41" s="161">
        <v>126</v>
      </c>
      <c r="N41" s="161">
        <v>48</v>
      </c>
      <c r="O41" s="161">
        <v>0</v>
      </c>
      <c r="P41" s="161">
        <v>291</v>
      </c>
      <c r="Q41" s="161">
        <v>82</v>
      </c>
      <c r="R41" s="161">
        <v>91</v>
      </c>
      <c r="S41" s="161">
        <v>35</v>
      </c>
      <c r="T41" s="161">
        <v>83</v>
      </c>
    </row>
    <row r="42" spans="1:20" ht="30" x14ac:dyDescent="0.2">
      <c r="A42" s="76">
        <v>36</v>
      </c>
      <c r="B42" s="77" t="s">
        <v>73</v>
      </c>
      <c r="C42" s="161">
        <v>10025</v>
      </c>
      <c r="D42" s="182">
        <v>2460</v>
      </c>
      <c r="E42" s="161">
        <v>2361</v>
      </c>
      <c r="F42" s="161">
        <v>2509</v>
      </c>
      <c r="G42" s="161">
        <v>2695</v>
      </c>
      <c r="H42" s="161">
        <v>1022</v>
      </c>
      <c r="I42" s="161">
        <v>837</v>
      </c>
      <c r="J42" s="161">
        <v>836</v>
      </c>
      <c r="K42" s="161">
        <v>7506</v>
      </c>
      <c r="L42" s="161">
        <v>1842</v>
      </c>
      <c r="M42" s="161">
        <v>1768</v>
      </c>
      <c r="N42" s="161">
        <v>1878</v>
      </c>
      <c r="O42" s="161">
        <v>2018</v>
      </c>
      <c r="P42" s="161">
        <v>2519</v>
      </c>
      <c r="Q42" s="161">
        <v>618</v>
      </c>
      <c r="R42" s="161">
        <v>593</v>
      </c>
      <c r="S42" s="161">
        <v>631</v>
      </c>
      <c r="T42" s="161">
        <v>677</v>
      </c>
    </row>
    <row r="43" spans="1:20" x14ac:dyDescent="0.2">
      <c r="A43" s="76">
        <v>37</v>
      </c>
      <c r="B43" s="77" t="s">
        <v>31</v>
      </c>
      <c r="C43" s="161">
        <v>12841</v>
      </c>
      <c r="D43" s="182">
        <v>3210</v>
      </c>
      <c r="E43" s="161">
        <v>1961</v>
      </c>
      <c r="F43" s="161">
        <v>2222</v>
      </c>
      <c r="G43" s="161">
        <v>5448</v>
      </c>
      <c r="H43" s="161">
        <v>1816</v>
      </c>
      <c r="I43" s="161">
        <v>1816</v>
      </c>
      <c r="J43" s="161">
        <v>1816</v>
      </c>
      <c r="K43" s="161">
        <v>8653</v>
      </c>
      <c r="L43" s="161">
        <v>2163</v>
      </c>
      <c r="M43" s="161">
        <v>1321</v>
      </c>
      <c r="N43" s="161">
        <v>1497</v>
      </c>
      <c r="O43" s="161">
        <v>3672</v>
      </c>
      <c r="P43" s="161">
        <v>4188</v>
      </c>
      <c r="Q43" s="161">
        <v>1047</v>
      </c>
      <c r="R43" s="161">
        <v>640</v>
      </c>
      <c r="S43" s="161">
        <v>725</v>
      </c>
      <c r="T43" s="161">
        <v>1776</v>
      </c>
    </row>
    <row r="44" spans="1:20" x14ac:dyDescent="0.2">
      <c r="A44" s="76">
        <v>38</v>
      </c>
      <c r="B44" s="77" t="s">
        <v>32</v>
      </c>
      <c r="C44" s="161">
        <v>0</v>
      </c>
      <c r="D44" s="182">
        <v>0</v>
      </c>
      <c r="E44" s="161">
        <v>0</v>
      </c>
      <c r="F44" s="161">
        <v>0</v>
      </c>
      <c r="G44" s="161">
        <v>0</v>
      </c>
      <c r="H44" s="161">
        <v>0</v>
      </c>
      <c r="I44" s="161">
        <v>0</v>
      </c>
      <c r="J44" s="161">
        <v>0</v>
      </c>
      <c r="K44" s="161">
        <v>0</v>
      </c>
      <c r="L44" s="161">
        <v>0</v>
      </c>
      <c r="M44" s="161">
        <v>0</v>
      </c>
      <c r="N44" s="161">
        <v>0</v>
      </c>
      <c r="O44" s="161">
        <v>0</v>
      </c>
      <c r="P44" s="161">
        <v>0</v>
      </c>
      <c r="Q44" s="161">
        <v>0</v>
      </c>
      <c r="R44" s="161">
        <v>0</v>
      </c>
      <c r="S44" s="161">
        <v>0</v>
      </c>
      <c r="T44" s="161">
        <v>0</v>
      </c>
    </row>
    <row r="45" spans="1:20" x14ac:dyDescent="0.2">
      <c r="A45" s="76">
        <v>39</v>
      </c>
      <c r="B45" s="77" t="s">
        <v>33</v>
      </c>
      <c r="C45" s="161">
        <v>0</v>
      </c>
      <c r="D45" s="182">
        <v>0</v>
      </c>
      <c r="E45" s="161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1">
        <v>0</v>
      </c>
      <c r="R45" s="161">
        <v>0</v>
      </c>
      <c r="S45" s="161">
        <v>0</v>
      </c>
      <c r="T45" s="161">
        <v>0</v>
      </c>
    </row>
    <row r="46" spans="1:20" x14ac:dyDescent="0.2">
      <c r="A46" s="76">
        <v>40</v>
      </c>
      <c r="B46" s="77" t="s">
        <v>34</v>
      </c>
      <c r="C46" s="161">
        <v>0</v>
      </c>
      <c r="D46" s="182">
        <v>0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1">
        <v>0</v>
      </c>
      <c r="R46" s="161">
        <v>0</v>
      </c>
      <c r="S46" s="161">
        <v>0</v>
      </c>
      <c r="T46" s="161">
        <v>0</v>
      </c>
    </row>
    <row r="47" spans="1:20" ht="30" x14ac:dyDescent="0.2">
      <c r="A47" s="76">
        <v>41</v>
      </c>
      <c r="B47" s="77" t="s">
        <v>35</v>
      </c>
      <c r="C47" s="161">
        <v>0</v>
      </c>
      <c r="D47" s="182">
        <v>0</v>
      </c>
      <c r="E47" s="161">
        <v>0</v>
      </c>
      <c r="F47" s="161">
        <v>0</v>
      </c>
      <c r="G47" s="161">
        <v>0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1">
        <v>0</v>
      </c>
      <c r="R47" s="161">
        <v>0</v>
      </c>
      <c r="S47" s="161">
        <v>0</v>
      </c>
      <c r="T47" s="161">
        <v>0</v>
      </c>
    </row>
    <row r="48" spans="1:20" ht="30" x14ac:dyDescent="0.2">
      <c r="A48" s="76">
        <v>42</v>
      </c>
      <c r="B48" s="77" t="s">
        <v>36</v>
      </c>
      <c r="C48" s="161">
        <v>0</v>
      </c>
      <c r="D48" s="182">
        <v>0</v>
      </c>
      <c r="E48" s="161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1">
        <v>0</v>
      </c>
      <c r="R48" s="161">
        <v>0</v>
      </c>
      <c r="S48" s="161">
        <v>0</v>
      </c>
      <c r="T48" s="161">
        <v>0</v>
      </c>
    </row>
    <row r="49" spans="1:20" x14ac:dyDescent="0.2">
      <c r="A49" s="76">
        <v>43</v>
      </c>
      <c r="B49" s="77" t="s">
        <v>37</v>
      </c>
      <c r="C49" s="161">
        <v>967</v>
      </c>
      <c r="D49" s="182">
        <v>242</v>
      </c>
      <c r="E49" s="161">
        <v>272</v>
      </c>
      <c r="F49" s="161">
        <v>189</v>
      </c>
      <c r="G49" s="161">
        <v>264</v>
      </c>
      <c r="H49" s="161">
        <v>88</v>
      </c>
      <c r="I49" s="161">
        <v>88</v>
      </c>
      <c r="J49" s="161">
        <v>88</v>
      </c>
      <c r="K49" s="161">
        <v>387</v>
      </c>
      <c r="L49" s="161">
        <v>97</v>
      </c>
      <c r="M49" s="161">
        <v>109</v>
      </c>
      <c r="N49" s="161">
        <v>76</v>
      </c>
      <c r="O49" s="161">
        <v>105</v>
      </c>
      <c r="P49" s="161">
        <v>580</v>
      </c>
      <c r="Q49" s="161">
        <v>145</v>
      </c>
      <c r="R49" s="161">
        <v>163</v>
      </c>
      <c r="S49" s="161">
        <v>113</v>
      </c>
      <c r="T49" s="161">
        <v>159</v>
      </c>
    </row>
    <row r="50" spans="1:20" ht="30" x14ac:dyDescent="0.2">
      <c r="A50" s="76">
        <v>44</v>
      </c>
      <c r="B50" s="77" t="s">
        <v>38</v>
      </c>
      <c r="C50" s="161">
        <v>9146</v>
      </c>
      <c r="D50" s="182">
        <v>2287</v>
      </c>
      <c r="E50" s="161">
        <v>1993</v>
      </c>
      <c r="F50" s="161">
        <v>1890</v>
      </c>
      <c r="G50" s="161">
        <v>2976</v>
      </c>
      <c r="H50" s="161">
        <v>992</v>
      </c>
      <c r="I50" s="161">
        <v>992</v>
      </c>
      <c r="J50" s="161">
        <v>992</v>
      </c>
      <c r="K50" s="161">
        <v>3704</v>
      </c>
      <c r="L50" s="161">
        <v>926</v>
      </c>
      <c r="M50" s="161">
        <v>807</v>
      </c>
      <c r="N50" s="161">
        <v>765</v>
      </c>
      <c r="O50" s="161">
        <v>1206</v>
      </c>
      <c r="P50" s="161">
        <v>5442</v>
      </c>
      <c r="Q50" s="161">
        <v>1361</v>
      </c>
      <c r="R50" s="161">
        <v>1186</v>
      </c>
      <c r="S50" s="161">
        <v>1125</v>
      </c>
      <c r="T50" s="161">
        <v>1770</v>
      </c>
    </row>
    <row r="51" spans="1:20" x14ac:dyDescent="0.2">
      <c r="A51" s="76">
        <v>45</v>
      </c>
      <c r="B51" s="77" t="s">
        <v>74</v>
      </c>
      <c r="C51" s="161">
        <v>0</v>
      </c>
      <c r="D51" s="182"/>
      <c r="E51" s="161">
        <v>0</v>
      </c>
      <c r="F51" s="161">
        <v>0</v>
      </c>
      <c r="G51" s="161"/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1">
        <v>0</v>
      </c>
      <c r="R51" s="161">
        <v>0</v>
      </c>
      <c r="S51" s="161">
        <v>0</v>
      </c>
      <c r="T51" s="161">
        <v>0</v>
      </c>
    </row>
    <row r="52" spans="1:20" x14ac:dyDescent="0.2">
      <c r="A52" s="76">
        <v>46</v>
      </c>
      <c r="B52" s="77" t="s">
        <v>75</v>
      </c>
      <c r="C52" s="161">
        <v>2425</v>
      </c>
      <c r="D52" s="182">
        <v>595</v>
      </c>
      <c r="E52" s="161">
        <v>576</v>
      </c>
      <c r="F52" s="161">
        <v>687</v>
      </c>
      <c r="G52" s="161">
        <v>567</v>
      </c>
      <c r="H52" s="161">
        <v>222</v>
      </c>
      <c r="I52" s="161">
        <v>173</v>
      </c>
      <c r="J52" s="161">
        <v>172</v>
      </c>
      <c r="K52" s="161">
        <v>1877</v>
      </c>
      <c r="L52" s="161">
        <v>461</v>
      </c>
      <c r="M52" s="161">
        <v>446</v>
      </c>
      <c r="N52" s="161">
        <v>532</v>
      </c>
      <c r="O52" s="161">
        <v>438</v>
      </c>
      <c r="P52" s="161">
        <v>548</v>
      </c>
      <c r="Q52" s="161">
        <v>134</v>
      </c>
      <c r="R52" s="161">
        <v>130</v>
      </c>
      <c r="S52" s="161">
        <v>155</v>
      </c>
      <c r="T52" s="161">
        <v>129</v>
      </c>
    </row>
    <row r="53" spans="1:20" ht="30" x14ac:dyDescent="0.2">
      <c r="A53" s="76">
        <v>47</v>
      </c>
      <c r="B53" s="77" t="s">
        <v>39</v>
      </c>
      <c r="C53" s="161">
        <v>0</v>
      </c>
      <c r="D53" s="182">
        <v>0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1">
        <v>0</v>
      </c>
      <c r="K53" s="161">
        <v>0</v>
      </c>
      <c r="L53" s="161">
        <v>0</v>
      </c>
      <c r="M53" s="161">
        <v>0</v>
      </c>
      <c r="N53" s="161">
        <v>0</v>
      </c>
      <c r="O53" s="161">
        <v>0</v>
      </c>
      <c r="P53" s="161">
        <v>0</v>
      </c>
      <c r="Q53" s="161">
        <v>0</v>
      </c>
      <c r="R53" s="161">
        <v>0</v>
      </c>
      <c r="S53" s="161">
        <v>0</v>
      </c>
      <c r="T53" s="161">
        <v>0</v>
      </c>
    </row>
    <row r="54" spans="1:20" x14ac:dyDescent="0.2">
      <c r="A54" s="76">
        <v>48</v>
      </c>
      <c r="B54" s="77" t="s">
        <v>40</v>
      </c>
      <c r="C54" s="161">
        <v>0</v>
      </c>
      <c r="D54" s="182">
        <v>0</v>
      </c>
      <c r="E54" s="161">
        <v>0</v>
      </c>
      <c r="F54" s="161">
        <v>0</v>
      </c>
      <c r="G54" s="161">
        <v>0</v>
      </c>
      <c r="H54" s="161">
        <v>0</v>
      </c>
      <c r="I54" s="161">
        <v>0</v>
      </c>
      <c r="J54" s="161">
        <v>0</v>
      </c>
      <c r="K54" s="161">
        <v>0</v>
      </c>
      <c r="L54" s="161">
        <v>0</v>
      </c>
      <c r="M54" s="161">
        <v>0</v>
      </c>
      <c r="N54" s="161">
        <v>0</v>
      </c>
      <c r="O54" s="161">
        <v>0</v>
      </c>
      <c r="P54" s="161">
        <v>0</v>
      </c>
      <c r="Q54" s="161">
        <v>0</v>
      </c>
      <c r="R54" s="161">
        <v>0</v>
      </c>
      <c r="S54" s="161">
        <v>0</v>
      </c>
      <c r="T54" s="161">
        <v>0</v>
      </c>
    </row>
    <row r="55" spans="1:20" x14ac:dyDescent="0.2">
      <c r="A55" s="76">
        <v>49</v>
      </c>
      <c r="B55" s="77" t="s">
        <v>76</v>
      </c>
      <c r="C55" s="161">
        <v>0</v>
      </c>
      <c r="D55" s="182">
        <v>0</v>
      </c>
      <c r="E55" s="161">
        <v>0</v>
      </c>
      <c r="F55" s="161">
        <v>0</v>
      </c>
      <c r="G55" s="161">
        <v>0</v>
      </c>
      <c r="H55" s="161">
        <v>0</v>
      </c>
      <c r="I55" s="161">
        <v>0</v>
      </c>
      <c r="J55" s="161">
        <v>0</v>
      </c>
      <c r="K55" s="161">
        <v>0</v>
      </c>
      <c r="L55" s="161">
        <v>0</v>
      </c>
      <c r="M55" s="161">
        <v>0</v>
      </c>
      <c r="N55" s="161">
        <v>0</v>
      </c>
      <c r="O55" s="161">
        <v>0</v>
      </c>
      <c r="P55" s="161">
        <v>0</v>
      </c>
      <c r="Q55" s="161">
        <v>0</v>
      </c>
      <c r="R55" s="161">
        <v>0</v>
      </c>
      <c r="S55" s="161">
        <v>0</v>
      </c>
      <c r="T55" s="161">
        <v>0</v>
      </c>
    </row>
    <row r="56" spans="1:20" x14ac:dyDescent="0.2">
      <c r="A56" s="76">
        <v>50</v>
      </c>
      <c r="B56" s="77" t="s">
        <v>41</v>
      </c>
      <c r="C56" s="161">
        <v>0</v>
      </c>
      <c r="D56" s="182">
        <v>0</v>
      </c>
      <c r="E56" s="161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>
        <v>0</v>
      </c>
      <c r="N56" s="161">
        <v>0</v>
      </c>
      <c r="O56" s="161">
        <v>0</v>
      </c>
      <c r="P56" s="161">
        <v>0</v>
      </c>
      <c r="Q56" s="161">
        <v>0</v>
      </c>
      <c r="R56" s="161">
        <v>0</v>
      </c>
      <c r="S56" s="161">
        <v>0</v>
      </c>
      <c r="T56" s="161">
        <v>0</v>
      </c>
    </row>
    <row r="57" spans="1:20" x14ac:dyDescent="0.2">
      <c r="A57" s="76">
        <v>51</v>
      </c>
      <c r="B57" s="77" t="s">
        <v>42</v>
      </c>
      <c r="C57" s="161">
        <v>0</v>
      </c>
      <c r="D57" s="182">
        <v>0</v>
      </c>
      <c r="E57" s="161">
        <v>0</v>
      </c>
      <c r="F57" s="161">
        <v>0</v>
      </c>
      <c r="G57" s="161">
        <v>0</v>
      </c>
      <c r="H57" s="161">
        <v>0</v>
      </c>
      <c r="I57" s="161">
        <v>0</v>
      </c>
      <c r="J57" s="161">
        <v>0</v>
      </c>
      <c r="K57" s="161">
        <v>0</v>
      </c>
      <c r="L57" s="161">
        <v>0</v>
      </c>
      <c r="M57" s="161">
        <v>0</v>
      </c>
      <c r="N57" s="161">
        <v>0</v>
      </c>
      <c r="O57" s="161">
        <v>0</v>
      </c>
      <c r="P57" s="161">
        <v>0</v>
      </c>
      <c r="Q57" s="161">
        <v>0</v>
      </c>
      <c r="R57" s="161">
        <v>0</v>
      </c>
      <c r="S57" s="161">
        <v>0</v>
      </c>
      <c r="T57" s="161">
        <v>0</v>
      </c>
    </row>
    <row r="58" spans="1:20" x14ac:dyDescent="0.2">
      <c r="A58" s="76">
        <v>52</v>
      </c>
      <c r="B58" s="77" t="s">
        <v>43</v>
      </c>
      <c r="C58" s="161">
        <v>0</v>
      </c>
      <c r="D58" s="182">
        <v>0</v>
      </c>
      <c r="E58" s="161">
        <v>0</v>
      </c>
      <c r="F58" s="161">
        <v>0</v>
      </c>
      <c r="G58" s="161">
        <v>0</v>
      </c>
      <c r="H58" s="161">
        <v>0</v>
      </c>
      <c r="I58" s="161">
        <v>0</v>
      </c>
      <c r="J58" s="161">
        <v>0</v>
      </c>
      <c r="K58" s="161">
        <v>0</v>
      </c>
      <c r="L58" s="161">
        <v>0</v>
      </c>
      <c r="M58" s="161">
        <v>0</v>
      </c>
      <c r="N58" s="161">
        <v>0</v>
      </c>
      <c r="O58" s="161">
        <v>0</v>
      </c>
      <c r="P58" s="161">
        <v>0</v>
      </c>
      <c r="Q58" s="161">
        <v>0</v>
      </c>
      <c r="R58" s="161">
        <v>0</v>
      </c>
      <c r="S58" s="161">
        <v>0</v>
      </c>
      <c r="T58" s="161">
        <v>0</v>
      </c>
    </row>
    <row r="59" spans="1:20" x14ac:dyDescent="0.2">
      <c r="A59" s="76">
        <v>53</v>
      </c>
      <c r="B59" s="77" t="s">
        <v>44</v>
      </c>
      <c r="C59" s="161">
        <v>0</v>
      </c>
      <c r="D59" s="182">
        <v>0</v>
      </c>
      <c r="E59" s="161">
        <v>0</v>
      </c>
      <c r="F59" s="161">
        <v>0</v>
      </c>
      <c r="G59" s="161">
        <v>0</v>
      </c>
      <c r="H59" s="161">
        <v>0</v>
      </c>
      <c r="I59" s="161">
        <v>0</v>
      </c>
      <c r="J59" s="161">
        <v>0</v>
      </c>
      <c r="K59" s="161">
        <v>0</v>
      </c>
      <c r="L59" s="161">
        <v>0</v>
      </c>
      <c r="M59" s="161">
        <v>0</v>
      </c>
      <c r="N59" s="161">
        <v>0</v>
      </c>
      <c r="O59" s="161">
        <v>0</v>
      </c>
      <c r="P59" s="161">
        <v>0</v>
      </c>
      <c r="Q59" s="161">
        <v>0</v>
      </c>
      <c r="R59" s="161">
        <v>0</v>
      </c>
      <c r="S59" s="161">
        <v>0</v>
      </c>
      <c r="T59" s="161">
        <v>0</v>
      </c>
    </row>
    <row r="60" spans="1:20" x14ac:dyDescent="0.2">
      <c r="A60" s="76">
        <v>54</v>
      </c>
      <c r="B60" s="80" t="s">
        <v>77</v>
      </c>
      <c r="C60" s="161">
        <v>0</v>
      </c>
      <c r="D60" s="182">
        <v>0</v>
      </c>
      <c r="E60" s="161">
        <v>0</v>
      </c>
      <c r="F60" s="161">
        <v>0</v>
      </c>
      <c r="G60" s="161">
        <v>0</v>
      </c>
      <c r="H60" s="161">
        <v>0</v>
      </c>
      <c r="I60" s="161">
        <v>0</v>
      </c>
      <c r="J60" s="161">
        <v>0</v>
      </c>
      <c r="K60" s="161">
        <v>0</v>
      </c>
      <c r="L60" s="161">
        <v>0</v>
      </c>
      <c r="M60" s="161">
        <v>0</v>
      </c>
      <c r="N60" s="161">
        <v>0</v>
      </c>
      <c r="O60" s="161">
        <v>0</v>
      </c>
      <c r="P60" s="161">
        <v>0</v>
      </c>
      <c r="Q60" s="161">
        <v>0</v>
      </c>
      <c r="R60" s="161">
        <v>0</v>
      </c>
      <c r="S60" s="161">
        <v>0</v>
      </c>
      <c r="T60" s="161">
        <v>0</v>
      </c>
    </row>
    <row r="61" spans="1:20" x14ac:dyDescent="0.2">
      <c r="A61" s="76">
        <v>55</v>
      </c>
      <c r="B61" s="77" t="s">
        <v>46</v>
      </c>
      <c r="C61" s="161">
        <v>0</v>
      </c>
      <c r="D61" s="182">
        <v>0</v>
      </c>
      <c r="E61" s="161">
        <v>0</v>
      </c>
      <c r="F61" s="161">
        <v>0</v>
      </c>
      <c r="G61" s="161">
        <v>0</v>
      </c>
      <c r="H61" s="161">
        <v>0</v>
      </c>
      <c r="I61" s="161">
        <v>0</v>
      </c>
      <c r="J61" s="161">
        <v>0</v>
      </c>
      <c r="K61" s="161">
        <v>0</v>
      </c>
      <c r="L61" s="161">
        <v>0</v>
      </c>
      <c r="M61" s="161">
        <v>0</v>
      </c>
      <c r="N61" s="161">
        <v>0</v>
      </c>
      <c r="O61" s="161">
        <v>0</v>
      </c>
      <c r="P61" s="161">
        <v>0</v>
      </c>
      <c r="Q61" s="161">
        <v>0</v>
      </c>
      <c r="R61" s="161">
        <v>0</v>
      </c>
      <c r="S61" s="161">
        <v>0</v>
      </c>
      <c r="T61" s="161">
        <v>0</v>
      </c>
    </row>
    <row r="62" spans="1:20" x14ac:dyDescent="0.2">
      <c r="A62" s="76">
        <v>56</v>
      </c>
      <c r="B62" s="80" t="s">
        <v>48</v>
      </c>
      <c r="C62" s="161">
        <v>0</v>
      </c>
      <c r="D62" s="182">
        <v>0</v>
      </c>
      <c r="E62" s="161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>
        <v>0</v>
      </c>
      <c r="L62" s="161">
        <v>0</v>
      </c>
      <c r="M62" s="161">
        <v>0</v>
      </c>
      <c r="N62" s="161">
        <v>0</v>
      </c>
      <c r="O62" s="161">
        <v>0</v>
      </c>
      <c r="P62" s="161">
        <v>0</v>
      </c>
      <c r="Q62" s="161">
        <v>0</v>
      </c>
      <c r="R62" s="161">
        <v>0</v>
      </c>
      <c r="S62" s="161">
        <v>0</v>
      </c>
      <c r="T62" s="161">
        <v>0</v>
      </c>
    </row>
    <row r="63" spans="1:20" x14ac:dyDescent="0.2">
      <c r="A63" s="76">
        <v>57</v>
      </c>
      <c r="B63" s="80" t="s">
        <v>51</v>
      </c>
      <c r="C63" s="161">
        <v>0</v>
      </c>
      <c r="D63" s="182">
        <v>0</v>
      </c>
      <c r="E63" s="161">
        <v>0</v>
      </c>
      <c r="F63" s="161">
        <v>0</v>
      </c>
      <c r="G63" s="161">
        <v>0</v>
      </c>
      <c r="H63" s="161">
        <v>0</v>
      </c>
      <c r="I63" s="161">
        <v>0</v>
      </c>
      <c r="J63" s="161">
        <v>0</v>
      </c>
      <c r="K63" s="161">
        <v>0</v>
      </c>
      <c r="L63" s="161">
        <v>0</v>
      </c>
      <c r="M63" s="161">
        <v>0</v>
      </c>
      <c r="N63" s="161">
        <v>0</v>
      </c>
      <c r="O63" s="161">
        <v>0</v>
      </c>
      <c r="P63" s="161">
        <v>0</v>
      </c>
      <c r="Q63" s="161">
        <v>0</v>
      </c>
      <c r="R63" s="161">
        <v>0</v>
      </c>
      <c r="S63" s="161">
        <v>0</v>
      </c>
      <c r="T63" s="161">
        <v>0</v>
      </c>
    </row>
    <row r="64" spans="1:20" x14ac:dyDescent="0.2">
      <c r="A64" s="76">
        <v>58</v>
      </c>
      <c r="B64" s="80" t="s">
        <v>53</v>
      </c>
      <c r="C64" s="161">
        <v>0</v>
      </c>
      <c r="D64" s="182">
        <v>0</v>
      </c>
      <c r="E64" s="161">
        <v>0</v>
      </c>
      <c r="F64" s="161">
        <v>0</v>
      </c>
      <c r="G64" s="161">
        <v>0</v>
      </c>
      <c r="H64" s="161">
        <v>0</v>
      </c>
      <c r="I64" s="161">
        <v>0</v>
      </c>
      <c r="J64" s="161">
        <v>0</v>
      </c>
      <c r="K64" s="161">
        <v>0</v>
      </c>
      <c r="L64" s="161">
        <v>0</v>
      </c>
      <c r="M64" s="161">
        <v>0</v>
      </c>
      <c r="N64" s="161">
        <v>0</v>
      </c>
      <c r="O64" s="161">
        <v>0</v>
      </c>
      <c r="P64" s="161">
        <v>0</v>
      </c>
      <c r="Q64" s="161">
        <v>0</v>
      </c>
      <c r="R64" s="161">
        <v>0</v>
      </c>
      <c r="S64" s="161">
        <v>0</v>
      </c>
      <c r="T64" s="161">
        <v>0</v>
      </c>
    </row>
    <row r="65" spans="1:20" x14ac:dyDescent="0.2">
      <c r="A65" s="76">
        <v>59</v>
      </c>
      <c r="B65" s="80" t="s">
        <v>47</v>
      </c>
      <c r="C65" s="161">
        <v>0</v>
      </c>
      <c r="D65" s="182">
        <v>0</v>
      </c>
      <c r="E65" s="161">
        <v>0</v>
      </c>
      <c r="F65" s="161">
        <v>0</v>
      </c>
      <c r="G65" s="161">
        <v>0</v>
      </c>
      <c r="H65" s="161">
        <v>0</v>
      </c>
      <c r="I65" s="161">
        <v>0</v>
      </c>
      <c r="J65" s="161">
        <v>0</v>
      </c>
      <c r="K65" s="161">
        <v>0</v>
      </c>
      <c r="L65" s="161">
        <v>0</v>
      </c>
      <c r="M65" s="161">
        <v>0</v>
      </c>
      <c r="N65" s="161">
        <v>0</v>
      </c>
      <c r="O65" s="161">
        <v>0</v>
      </c>
      <c r="P65" s="161">
        <v>0</v>
      </c>
      <c r="Q65" s="161">
        <v>0</v>
      </c>
      <c r="R65" s="161">
        <v>0</v>
      </c>
      <c r="S65" s="161">
        <v>0</v>
      </c>
      <c r="T65" s="161">
        <v>0</v>
      </c>
    </row>
    <row r="66" spans="1:20" x14ac:dyDescent="0.2">
      <c r="A66" s="76">
        <v>60</v>
      </c>
      <c r="B66" s="77" t="s">
        <v>45</v>
      </c>
      <c r="C66" s="161">
        <v>0</v>
      </c>
      <c r="D66" s="182">
        <v>0</v>
      </c>
      <c r="E66" s="161">
        <v>0</v>
      </c>
      <c r="F66" s="161">
        <v>0</v>
      </c>
      <c r="G66" s="161">
        <v>0</v>
      </c>
      <c r="H66" s="161">
        <v>0</v>
      </c>
      <c r="I66" s="161">
        <v>0</v>
      </c>
      <c r="J66" s="161">
        <v>0</v>
      </c>
      <c r="K66" s="161">
        <v>0</v>
      </c>
      <c r="L66" s="161">
        <v>0</v>
      </c>
      <c r="M66" s="161">
        <v>0</v>
      </c>
      <c r="N66" s="161">
        <v>0</v>
      </c>
      <c r="O66" s="161">
        <v>0</v>
      </c>
      <c r="P66" s="161">
        <v>0</v>
      </c>
      <c r="Q66" s="161">
        <v>0</v>
      </c>
      <c r="R66" s="161">
        <v>0</v>
      </c>
      <c r="S66" s="161">
        <v>0</v>
      </c>
      <c r="T66" s="161">
        <v>0</v>
      </c>
    </row>
    <row r="67" spans="1:20" x14ac:dyDescent="0.2">
      <c r="A67" s="76">
        <v>61</v>
      </c>
      <c r="B67" s="80" t="s">
        <v>49</v>
      </c>
      <c r="C67" s="161">
        <v>0</v>
      </c>
      <c r="D67" s="182">
        <v>0</v>
      </c>
      <c r="E67" s="161">
        <v>0</v>
      </c>
      <c r="F67" s="161">
        <v>0</v>
      </c>
      <c r="G67" s="161">
        <v>0</v>
      </c>
      <c r="H67" s="161">
        <v>0</v>
      </c>
      <c r="I67" s="161">
        <v>0</v>
      </c>
      <c r="J67" s="161">
        <v>0</v>
      </c>
      <c r="K67" s="161">
        <v>0</v>
      </c>
      <c r="L67" s="161">
        <v>0</v>
      </c>
      <c r="M67" s="161">
        <v>0</v>
      </c>
      <c r="N67" s="161">
        <v>0</v>
      </c>
      <c r="O67" s="161">
        <v>0</v>
      </c>
      <c r="P67" s="161">
        <v>0</v>
      </c>
      <c r="Q67" s="161">
        <v>0</v>
      </c>
      <c r="R67" s="161">
        <v>0</v>
      </c>
      <c r="S67" s="161">
        <v>0</v>
      </c>
      <c r="T67" s="161">
        <v>0</v>
      </c>
    </row>
    <row r="68" spans="1:20" x14ac:dyDescent="0.2">
      <c r="A68" s="76">
        <v>62</v>
      </c>
      <c r="B68" s="80" t="s">
        <v>50</v>
      </c>
      <c r="C68" s="161">
        <v>12</v>
      </c>
      <c r="D68" s="182">
        <v>10</v>
      </c>
      <c r="E68" s="161">
        <v>1</v>
      </c>
      <c r="F68" s="161">
        <v>0</v>
      </c>
      <c r="G68" s="161">
        <v>1</v>
      </c>
      <c r="H68" s="161">
        <v>1</v>
      </c>
      <c r="I68" s="161">
        <v>0</v>
      </c>
      <c r="J68" s="161">
        <v>0</v>
      </c>
      <c r="K68" s="161">
        <v>5</v>
      </c>
      <c r="L68" s="161">
        <v>5</v>
      </c>
      <c r="M68" s="161">
        <v>0</v>
      </c>
      <c r="N68" s="161">
        <v>0</v>
      </c>
      <c r="O68" s="161">
        <v>0</v>
      </c>
      <c r="P68" s="161">
        <v>7</v>
      </c>
      <c r="Q68" s="161">
        <v>5</v>
      </c>
      <c r="R68" s="161">
        <v>1</v>
      </c>
      <c r="S68" s="161">
        <v>0</v>
      </c>
      <c r="T68" s="161">
        <v>1</v>
      </c>
    </row>
    <row r="69" spans="1:20" x14ac:dyDescent="0.2">
      <c r="A69" s="76">
        <v>63</v>
      </c>
      <c r="B69" s="80" t="s">
        <v>52</v>
      </c>
      <c r="C69" s="161">
        <v>0</v>
      </c>
      <c r="D69" s="182">
        <v>0</v>
      </c>
      <c r="E69" s="161">
        <v>0</v>
      </c>
      <c r="F69" s="161">
        <v>0</v>
      </c>
      <c r="G69" s="161">
        <v>0</v>
      </c>
      <c r="H69" s="161">
        <v>0</v>
      </c>
      <c r="I69" s="161">
        <v>0</v>
      </c>
      <c r="J69" s="161">
        <v>0</v>
      </c>
      <c r="K69" s="161">
        <v>0</v>
      </c>
      <c r="L69" s="161">
        <v>0</v>
      </c>
      <c r="M69" s="161">
        <v>0</v>
      </c>
      <c r="N69" s="161">
        <v>0</v>
      </c>
      <c r="O69" s="161">
        <v>0</v>
      </c>
      <c r="P69" s="161">
        <v>0</v>
      </c>
      <c r="Q69" s="161">
        <v>0</v>
      </c>
      <c r="R69" s="161">
        <v>0</v>
      </c>
      <c r="S69" s="161">
        <v>0</v>
      </c>
      <c r="T69" s="161">
        <v>0</v>
      </c>
    </row>
    <row r="70" spans="1:20" x14ac:dyDescent="0.2">
      <c r="A70" s="76">
        <v>64</v>
      </c>
      <c r="B70" s="80" t="s">
        <v>54</v>
      </c>
      <c r="C70" s="161">
        <v>0</v>
      </c>
      <c r="D70" s="182">
        <v>0</v>
      </c>
      <c r="E70" s="161">
        <v>0</v>
      </c>
      <c r="F70" s="161">
        <v>0</v>
      </c>
      <c r="G70" s="161">
        <v>0</v>
      </c>
      <c r="H70" s="161">
        <v>0</v>
      </c>
      <c r="I70" s="161">
        <v>0</v>
      </c>
      <c r="J70" s="161">
        <v>0</v>
      </c>
      <c r="K70" s="161">
        <v>0</v>
      </c>
      <c r="L70" s="161">
        <v>0</v>
      </c>
      <c r="M70" s="161">
        <v>0</v>
      </c>
      <c r="N70" s="161">
        <v>0</v>
      </c>
      <c r="O70" s="161">
        <v>0</v>
      </c>
      <c r="P70" s="161">
        <v>0</v>
      </c>
      <c r="Q70" s="161">
        <v>0</v>
      </c>
      <c r="R70" s="161">
        <v>0</v>
      </c>
      <c r="S70" s="161">
        <v>0</v>
      </c>
      <c r="T70" s="161">
        <v>0</v>
      </c>
    </row>
    <row r="71" spans="1:20" ht="60" x14ac:dyDescent="0.2">
      <c r="A71" s="76">
        <v>65</v>
      </c>
      <c r="B71" s="80" t="s">
        <v>56</v>
      </c>
      <c r="C71" s="161">
        <v>0</v>
      </c>
      <c r="D71" s="182">
        <v>0</v>
      </c>
      <c r="E71" s="161">
        <v>0</v>
      </c>
      <c r="F71" s="161">
        <v>0</v>
      </c>
      <c r="G71" s="161">
        <v>0</v>
      </c>
      <c r="H71" s="161">
        <v>0</v>
      </c>
      <c r="I71" s="161">
        <v>0</v>
      </c>
      <c r="J71" s="161">
        <v>0</v>
      </c>
      <c r="K71" s="161">
        <v>0</v>
      </c>
      <c r="L71" s="161">
        <v>0</v>
      </c>
      <c r="M71" s="161">
        <v>0</v>
      </c>
      <c r="N71" s="161">
        <v>0</v>
      </c>
      <c r="O71" s="161">
        <v>0</v>
      </c>
      <c r="P71" s="161">
        <v>0</v>
      </c>
      <c r="Q71" s="161">
        <v>0</v>
      </c>
      <c r="R71" s="161">
        <v>0</v>
      </c>
      <c r="S71" s="161">
        <v>0</v>
      </c>
      <c r="T71" s="161">
        <v>0</v>
      </c>
    </row>
    <row r="72" spans="1:20" x14ac:dyDescent="0.2">
      <c r="A72" s="76">
        <v>66</v>
      </c>
      <c r="B72" s="80" t="s">
        <v>78</v>
      </c>
      <c r="C72" s="161">
        <v>0</v>
      </c>
      <c r="D72" s="182">
        <v>0</v>
      </c>
      <c r="E72" s="161">
        <v>0</v>
      </c>
      <c r="F72" s="161">
        <v>0</v>
      </c>
      <c r="G72" s="161">
        <v>0</v>
      </c>
      <c r="H72" s="161">
        <v>0</v>
      </c>
      <c r="I72" s="161">
        <v>0</v>
      </c>
      <c r="J72" s="161">
        <v>0</v>
      </c>
      <c r="K72" s="161">
        <v>0</v>
      </c>
      <c r="L72" s="161">
        <v>0</v>
      </c>
      <c r="M72" s="161">
        <v>0</v>
      </c>
      <c r="N72" s="161">
        <v>0</v>
      </c>
      <c r="O72" s="161">
        <v>0</v>
      </c>
      <c r="P72" s="161">
        <v>0</v>
      </c>
      <c r="Q72" s="161">
        <v>0</v>
      </c>
      <c r="R72" s="161">
        <v>0</v>
      </c>
      <c r="S72" s="161">
        <v>0</v>
      </c>
      <c r="T72" s="161">
        <v>0</v>
      </c>
    </row>
    <row r="73" spans="1:20" x14ac:dyDescent="0.2">
      <c r="A73" s="76">
        <v>67</v>
      </c>
      <c r="B73" s="80" t="s">
        <v>58</v>
      </c>
      <c r="C73" s="161">
        <v>0</v>
      </c>
      <c r="D73" s="182">
        <v>0</v>
      </c>
      <c r="E73" s="161">
        <v>0</v>
      </c>
      <c r="F73" s="161">
        <v>0</v>
      </c>
      <c r="G73" s="161">
        <v>0</v>
      </c>
      <c r="H73" s="161">
        <v>0</v>
      </c>
      <c r="I73" s="161">
        <v>0</v>
      </c>
      <c r="J73" s="161">
        <v>0</v>
      </c>
      <c r="K73" s="161">
        <v>0</v>
      </c>
      <c r="L73" s="161">
        <v>0</v>
      </c>
      <c r="M73" s="161">
        <v>0</v>
      </c>
      <c r="N73" s="161">
        <v>0</v>
      </c>
      <c r="O73" s="161">
        <v>0</v>
      </c>
      <c r="P73" s="161">
        <v>0</v>
      </c>
      <c r="Q73" s="161">
        <v>0</v>
      </c>
      <c r="R73" s="161">
        <v>0</v>
      </c>
      <c r="S73" s="161">
        <v>0</v>
      </c>
      <c r="T73" s="161">
        <v>0</v>
      </c>
    </row>
    <row r="74" spans="1:20" x14ac:dyDescent="0.2">
      <c r="A74" s="76">
        <v>68</v>
      </c>
      <c r="B74" s="80" t="s">
        <v>60</v>
      </c>
      <c r="C74" s="161">
        <v>0</v>
      </c>
      <c r="D74" s="182">
        <v>0</v>
      </c>
      <c r="E74" s="161">
        <v>0</v>
      </c>
      <c r="F74" s="161">
        <v>0</v>
      </c>
      <c r="G74" s="161">
        <v>0</v>
      </c>
      <c r="H74" s="161">
        <v>0</v>
      </c>
      <c r="I74" s="161">
        <v>0</v>
      </c>
      <c r="J74" s="161">
        <v>0</v>
      </c>
      <c r="K74" s="161">
        <v>0</v>
      </c>
      <c r="L74" s="161">
        <v>0</v>
      </c>
      <c r="M74" s="161">
        <v>0</v>
      </c>
      <c r="N74" s="161">
        <v>0</v>
      </c>
      <c r="O74" s="161">
        <v>0</v>
      </c>
      <c r="P74" s="161">
        <v>0</v>
      </c>
      <c r="Q74" s="161">
        <v>0</v>
      </c>
      <c r="R74" s="161">
        <v>0</v>
      </c>
      <c r="S74" s="161">
        <v>0</v>
      </c>
      <c r="T74" s="161">
        <v>0</v>
      </c>
    </row>
    <row r="75" spans="1:20" x14ac:dyDescent="0.2">
      <c r="A75" s="76">
        <v>69</v>
      </c>
      <c r="B75" s="80" t="s">
        <v>61</v>
      </c>
      <c r="C75" s="161">
        <v>0</v>
      </c>
      <c r="D75" s="182">
        <v>0</v>
      </c>
      <c r="E75" s="161">
        <v>0</v>
      </c>
      <c r="F75" s="161">
        <v>0</v>
      </c>
      <c r="G75" s="161">
        <v>0</v>
      </c>
      <c r="H75" s="161">
        <v>0</v>
      </c>
      <c r="I75" s="161">
        <v>0</v>
      </c>
      <c r="J75" s="161">
        <v>0</v>
      </c>
      <c r="K75" s="161">
        <v>0</v>
      </c>
      <c r="L75" s="161">
        <v>0</v>
      </c>
      <c r="M75" s="161">
        <v>0</v>
      </c>
      <c r="N75" s="161">
        <v>0</v>
      </c>
      <c r="O75" s="161">
        <v>0</v>
      </c>
      <c r="P75" s="161">
        <v>0</v>
      </c>
      <c r="Q75" s="161">
        <v>0</v>
      </c>
      <c r="R75" s="161">
        <v>0</v>
      </c>
      <c r="S75" s="161">
        <v>0</v>
      </c>
      <c r="T75" s="161">
        <v>0</v>
      </c>
    </row>
    <row r="76" spans="1:20" ht="30" x14ac:dyDescent="0.2">
      <c r="A76" s="76">
        <v>70</v>
      </c>
      <c r="B76" s="80" t="s">
        <v>63</v>
      </c>
      <c r="C76" s="161">
        <v>0</v>
      </c>
      <c r="D76" s="182">
        <v>0</v>
      </c>
      <c r="E76" s="161">
        <v>0</v>
      </c>
      <c r="F76" s="161">
        <v>0</v>
      </c>
      <c r="G76" s="161">
        <v>0</v>
      </c>
      <c r="H76" s="161">
        <v>0</v>
      </c>
      <c r="I76" s="161">
        <v>0</v>
      </c>
      <c r="J76" s="161">
        <v>0</v>
      </c>
      <c r="K76" s="161">
        <v>0</v>
      </c>
      <c r="L76" s="161">
        <v>0</v>
      </c>
      <c r="M76" s="161">
        <v>0</v>
      </c>
      <c r="N76" s="161">
        <v>0</v>
      </c>
      <c r="O76" s="161">
        <v>0</v>
      </c>
      <c r="P76" s="161">
        <v>0</v>
      </c>
      <c r="Q76" s="161">
        <v>0</v>
      </c>
      <c r="R76" s="161">
        <v>0</v>
      </c>
      <c r="S76" s="161">
        <v>0</v>
      </c>
      <c r="T76" s="161">
        <v>0</v>
      </c>
    </row>
    <row r="77" spans="1:20" x14ac:dyDescent="0.2">
      <c r="A77" s="76">
        <v>71</v>
      </c>
      <c r="B77" s="80" t="s">
        <v>64</v>
      </c>
      <c r="C77" s="161">
        <v>0</v>
      </c>
      <c r="D77" s="182">
        <v>0</v>
      </c>
      <c r="E77" s="161">
        <v>0</v>
      </c>
      <c r="F77" s="161">
        <v>0</v>
      </c>
      <c r="G77" s="161">
        <v>0</v>
      </c>
      <c r="H77" s="161">
        <v>0</v>
      </c>
      <c r="I77" s="161">
        <v>0</v>
      </c>
      <c r="J77" s="161">
        <v>0</v>
      </c>
      <c r="K77" s="161">
        <v>0</v>
      </c>
      <c r="L77" s="161">
        <v>0</v>
      </c>
      <c r="M77" s="161">
        <v>0</v>
      </c>
      <c r="N77" s="161">
        <v>0</v>
      </c>
      <c r="O77" s="161">
        <v>0</v>
      </c>
      <c r="P77" s="161">
        <v>0</v>
      </c>
      <c r="Q77" s="161">
        <v>0</v>
      </c>
      <c r="R77" s="161">
        <v>0</v>
      </c>
      <c r="S77" s="161">
        <v>0</v>
      </c>
      <c r="T77" s="161">
        <v>0</v>
      </c>
    </row>
    <row r="78" spans="1:20" x14ac:dyDescent="0.2">
      <c r="A78" s="76">
        <v>72</v>
      </c>
      <c r="B78" s="77" t="s">
        <v>79</v>
      </c>
      <c r="C78" s="161">
        <v>0</v>
      </c>
      <c r="D78" s="182">
        <v>0</v>
      </c>
      <c r="E78" s="161">
        <v>0</v>
      </c>
      <c r="F78" s="161">
        <v>0</v>
      </c>
      <c r="G78" s="161">
        <v>0</v>
      </c>
      <c r="H78" s="161">
        <v>0</v>
      </c>
      <c r="I78" s="161">
        <v>0</v>
      </c>
      <c r="J78" s="161">
        <v>0</v>
      </c>
      <c r="K78" s="161">
        <v>0</v>
      </c>
      <c r="L78" s="161">
        <v>0</v>
      </c>
      <c r="M78" s="161">
        <v>0</v>
      </c>
      <c r="N78" s="161">
        <v>0</v>
      </c>
      <c r="O78" s="161">
        <v>0</v>
      </c>
      <c r="P78" s="161">
        <v>0</v>
      </c>
      <c r="Q78" s="161">
        <v>0</v>
      </c>
      <c r="R78" s="161">
        <v>0</v>
      </c>
      <c r="S78" s="161">
        <v>0</v>
      </c>
      <c r="T78" s="161">
        <v>0</v>
      </c>
    </row>
    <row r="79" spans="1:20" x14ac:dyDescent="0.2">
      <c r="A79" s="76">
        <v>73</v>
      </c>
      <c r="B79" s="80" t="s">
        <v>55</v>
      </c>
      <c r="C79" s="161">
        <v>0</v>
      </c>
      <c r="D79" s="182">
        <v>0</v>
      </c>
      <c r="E79" s="161">
        <v>0</v>
      </c>
      <c r="F79" s="161">
        <v>0</v>
      </c>
      <c r="G79" s="161">
        <v>0</v>
      </c>
      <c r="H79" s="161">
        <v>0</v>
      </c>
      <c r="I79" s="161">
        <v>0</v>
      </c>
      <c r="J79" s="161">
        <v>0</v>
      </c>
      <c r="K79" s="161">
        <v>0</v>
      </c>
      <c r="L79" s="161">
        <v>0</v>
      </c>
      <c r="M79" s="161">
        <v>0</v>
      </c>
      <c r="N79" s="161">
        <v>0</v>
      </c>
      <c r="O79" s="161">
        <v>0</v>
      </c>
      <c r="P79" s="161">
        <v>0</v>
      </c>
      <c r="Q79" s="161">
        <v>0</v>
      </c>
      <c r="R79" s="161">
        <v>0</v>
      </c>
      <c r="S79" s="161">
        <v>0</v>
      </c>
      <c r="T79" s="161">
        <v>0</v>
      </c>
    </row>
    <row r="80" spans="1:20" x14ac:dyDescent="0.2">
      <c r="A80" s="76">
        <v>74</v>
      </c>
      <c r="B80" s="80" t="s">
        <v>57</v>
      </c>
      <c r="C80" s="161">
        <v>0</v>
      </c>
      <c r="D80" s="182">
        <v>0</v>
      </c>
      <c r="E80" s="161">
        <v>0</v>
      </c>
      <c r="F80" s="161">
        <v>0</v>
      </c>
      <c r="G80" s="161">
        <v>0</v>
      </c>
      <c r="H80" s="161">
        <v>0</v>
      </c>
      <c r="I80" s="161">
        <v>0</v>
      </c>
      <c r="J80" s="161">
        <v>0</v>
      </c>
      <c r="K80" s="161">
        <v>0</v>
      </c>
      <c r="L80" s="161">
        <v>0</v>
      </c>
      <c r="M80" s="161">
        <v>0</v>
      </c>
      <c r="N80" s="161">
        <v>0</v>
      </c>
      <c r="O80" s="161">
        <v>0</v>
      </c>
      <c r="P80" s="161">
        <v>0</v>
      </c>
      <c r="Q80" s="161">
        <v>0</v>
      </c>
      <c r="R80" s="161">
        <v>0</v>
      </c>
      <c r="S80" s="161">
        <v>0</v>
      </c>
      <c r="T80" s="161">
        <v>0</v>
      </c>
    </row>
    <row r="81" spans="1:20" ht="30" x14ac:dyDescent="0.2">
      <c r="A81" s="76">
        <v>75</v>
      </c>
      <c r="B81" s="80" t="s">
        <v>62</v>
      </c>
      <c r="C81" s="161">
        <v>0</v>
      </c>
      <c r="D81" s="182">
        <v>0</v>
      </c>
      <c r="E81" s="161">
        <v>0</v>
      </c>
      <c r="F81" s="161">
        <v>0</v>
      </c>
      <c r="G81" s="161">
        <v>0</v>
      </c>
      <c r="H81" s="161">
        <v>0</v>
      </c>
      <c r="I81" s="161">
        <v>0</v>
      </c>
      <c r="J81" s="161">
        <v>0</v>
      </c>
      <c r="K81" s="161">
        <v>0</v>
      </c>
      <c r="L81" s="161">
        <v>0</v>
      </c>
      <c r="M81" s="161">
        <v>0</v>
      </c>
      <c r="N81" s="161">
        <v>0</v>
      </c>
      <c r="O81" s="161">
        <v>0</v>
      </c>
      <c r="P81" s="161">
        <v>0</v>
      </c>
      <c r="Q81" s="161">
        <v>0</v>
      </c>
      <c r="R81" s="161">
        <v>0</v>
      </c>
      <c r="S81" s="161">
        <v>0</v>
      </c>
      <c r="T81" s="161">
        <v>0</v>
      </c>
    </row>
    <row r="82" spans="1:20" x14ac:dyDescent="0.2">
      <c r="A82" s="76">
        <v>76</v>
      </c>
      <c r="B82" s="80" t="s">
        <v>59</v>
      </c>
      <c r="C82" s="161">
        <v>0</v>
      </c>
      <c r="D82" s="182">
        <v>0</v>
      </c>
      <c r="E82" s="161">
        <v>0</v>
      </c>
      <c r="F82" s="161">
        <v>0</v>
      </c>
      <c r="G82" s="161">
        <v>0</v>
      </c>
      <c r="H82" s="161">
        <v>0</v>
      </c>
      <c r="I82" s="161">
        <v>0</v>
      </c>
      <c r="J82" s="161">
        <v>0</v>
      </c>
      <c r="K82" s="161">
        <v>0</v>
      </c>
      <c r="L82" s="161">
        <v>0</v>
      </c>
      <c r="M82" s="161">
        <v>0</v>
      </c>
      <c r="N82" s="161">
        <v>0</v>
      </c>
      <c r="O82" s="161">
        <v>0</v>
      </c>
      <c r="P82" s="161">
        <v>0</v>
      </c>
      <c r="Q82" s="161">
        <v>0</v>
      </c>
      <c r="R82" s="161">
        <v>0</v>
      </c>
      <c r="S82" s="161">
        <v>0</v>
      </c>
      <c r="T82" s="161">
        <v>0</v>
      </c>
    </row>
    <row r="83" spans="1:20" x14ac:dyDescent="0.2">
      <c r="A83" s="76">
        <v>77</v>
      </c>
      <c r="B83" s="80" t="s">
        <v>65</v>
      </c>
      <c r="C83" s="161">
        <v>0</v>
      </c>
      <c r="D83" s="182">
        <v>0</v>
      </c>
      <c r="E83" s="161">
        <v>0</v>
      </c>
      <c r="F83" s="161">
        <v>0</v>
      </c>
      <c r="G83" s="161">
        <v>0</v>
      </c>
      <c r="H83" s="161">
        <v>0</v>
      </c>
      <c r="I83" s="161">
        <v>0</v>
      </c>
      <c r="J83" s="161">
        <v>0</v>
      </c>
      <c r="K83" s="161">
        <v>0</v>
      </c>
      <c r="L83" s="161">
        <v>0</v>
      </c>
      <c r="M83" s="161">
        <v>0</v>
      </c>
      <c r="N83" s="161">
        <v>0</v>
      </c>
      <c r="O83" s="161">
        <v>0</v>
      </c>
      <c r="P83" s="161">
        <v>0</v>
      </c>
      <c r="Q83" s="161">
        <v>0</v>
      </c>
      <c r="R83" s="161">
        <v>0</v>
      </c>
      <c r="S83" s="161">
        <v>0</v>
      </c>
      <c r="T83" s="161">
        <v>0</v>
      </c>
    </row>
    <row r="84" spans="1:20" x14ac:dyDescent="0.2">
      <c r="A84" s="76">
        <v>78</v>
      </c>
      <c r="B84" s="80" t="s">
        <v>66</v>
      </c>
      <c r="C84" s="161">
        <v>0</v>
      </c>
      <c r="D84" s="182">
        <v>0</v>
      </c>
      <c r="E84" s="161">
        <v>0</v>
      </c>
      <c r="F84" s="161">
        <v>0</v>
      </c>
      <c r="G84" s="161">
        <v>0</v>
      </c>
      <c r="H84" s="161">
        <v>0</v>
      </c>
      <c r="I84" s="161">
        <v>0</v>
      </c>
      <c r="J84" s="161">
        <v>0</v>
      </c>
      <c r="K84" s="161">
        <v>0</v>
      </c>
      <c r="L84" s="161">
        <v>0</v>
      </c>
      <c r="M84" s="161">
        <v>0</v>
      </c>
      <c r="N84" s="161">
        <v>0</v>
      </c>
      <c r="O84" s="161">
        <v>0</v>
      </c>
      <c r="P84" s="161">
        <v>0</v>
      </c>
      <c r="Q84" s="161">
        <v>0</v>
      </c>
      <c r="R84" s="161">
        <v>0</v>
      </c>
      <c r="S84" s="161">
        <v>0</v>
      </c>
      <c r="T84" s="161">
        <v>0</v>
      </c>
    </row>
    <row r="85" spans="1:20" ht="30" x14ac:dyDescent="0.2">
      <c r="A85" s="76">
        <v>79</v>
      </c>
      <c r="B85" s="85" t="s">
        <v>175</v>
      </c>
      <c r="C85" s="161">
        <v>0</v>
      </c>
      <c r="D85" s="182">
        <v>0</v>
      </c>
      <c r="E85" s="161">
        <v>0</v>
      </c>
      <c r="F85" s="161">
        <v>0</v>
      </c>
      <c r="G85" s="161">
        <v>0</v>
      </c>
      <c r="H85" s="161">
        <v>0</v>
      </c>
      <c r="I85" s="161">
        <v>0</v>
      </c>
      <c r="J85" s="161">
        <v>0</v>
      </c>
      <c r="K85" s="161"/>
      <c r="L85" s="161">
        <v>0</v>
      </c>
      <c r="M85" s="161">
        <v>0</v>
      </c>
      <c r="N85" s="161">
        <v>0</v>
      </c>
      <c r="O85" s="161">
        <v>0</v>
      </c>
      <c r="P85" s="161"/>
      <c r="Q85" s="161"/>
      <c r="R85" s="161"/>
      <c r="S85" s="161"/>
      <c r="T85" s="161"/>
    </row>
    <row r="86" spans="1:20" s="178" customFormat="1" ht="15.75" x14ac:dyDescent="0.25">
      <c r="A86" s="81"/>
      <c r="B86" s="82" t="s">
        <v>94</v>
      </c>
      <c r="C86" s="177">
        <v>0</v>
      </c>
      <c r="D86" s="183">
        <v>32850</v>
      </c>
      <c r="E86" s="177">
        <v>29465</v>
      </c>
      <c r="F86" s="177">
        <v>29149</v>
      </c>
      <c r="G86" s="177">
        <v>39644</v>
      </c>
      <c r="H86" s="177">
        <v>13540</v>
      </c>
      <c r="I86" s="177">
        <v>13064</v>
      </c>
      <c r="J86" s="177">
        <v>13040</v>
      </c>
      <c r="K86" s="177">
        <v>64248</v>
      </c>
      <c r="L86" s="177">
        <v>16134</v>
      </c>
      <c r="M86" s="177">
        <v>14492</v>
      </c>
      <c r="N86" s="177">
        <v>14159</v>
      </c>
      <c r="O86" s="177">
        <v>19463</v>
      </c>
      <c r="P86" s="177">
        <v>66860</v>
      </c>
      <c r="Q86" s="177">
        <v>16716</v>
      </c>
      <c r="R86" s="177">
        <v>14973</v>
      </c>
      <c r="S86" s="177">
        <v>14990</v>
      </c>
      <c r="T86" s="177">
        <v>20181</v>
      </c>
    </row>
    <row r="87" spans="1:20" x14ac:dyDescent="0.2">
      <c r="C87" s="179"/>
      <c r="K87" s="179"/>
      <c r="P87" s="179"/>
    </row>
    <row r="88" spans="1:20" x14ac:dyDescent="0.2">
      <c r="A88" s="184"/>
      <c r="B88" s="180"/>
      <c r="C88" s="179"/>
      <c r="K88" s="179"/>
      <c r="P88" s="179"/>
    </row>
  </sheetData>
  <autoFilter ref="A6:G6">
    <sortState ref="A9:H85">
      <sortCondition ref="A6"/>
    </sortState>
  </autoFilter>
  <mergeCells count="14">
    <mergeCell ref="B4:B6"/>
    <mergeCell ref="A4:A6"/>
    <mergeCell ref="L5:O5"/>
    <mergeCell ref="P5:P6"/>
    <mergeCell ref="Q5:T5"/>
    <mergeCell ref="C4:C6"/>
    <mergeCell ref="K4:O4"/>
    <mergeCell ref="P4:T4"/>
    <mergeCell ref="K5:K6"/>
    <mergeCell ref="D5:D6"/>
    <mergeCell ref="E5:E6"/>
    <mergeCell ref="F5:F6"/>
    <mergeCell ref="G5:J5"/>
    <mergeCell ref="D4:J4"/>
  </mergeCells>
  <pageMargins left="0.70866141732283472" right="0.70866141732283472" top="0.74803149606299213" bottom="0.74803149606299213" header="0.31496062992125984" footer="0.31496062992125984"/>
  <pageSetup paperSize="9" scale="3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1.Скорая помощь, объемы</vt:lpstr>
      <vt:lpstr>1.1.Скорая помощь, фин.обесп.</vt:lpstr>
      <vt:lpstr>2.АП (забол), объемы</vt:lpstr>
      <vt:lpstr>2.1. АП (забол.) фин.обесп.</vt:lpstr>
      <vt:lpstr>3.Амбулаторная помощь (проф)</vt:lpstr>
      <vt:lpstr>3.1. АП (проф) фин.обесп. </vt:lpstr>
      <vt:lpstr>4.Амбулаторная помощь (неотл)</vt:lpstr>
      <vt:lpstr>4.1. АП (неотл) фин.обесп.  </vt:lpstr>
      <vt:lpstr>5. КС, объемы</vt:lpstr>
      <vt:lpstr>5.1 КС, фин.обеспечение</vt:lpstr>
      <vt:lpstr>6.ВМП, объемы</vt:lpstr>
      <vt:lpstr>6.1 ВМП, фин.обеспечение </vt:lpstr>
      <vt:lpstr>7. МР, объемы </vt:lpstr>
      <vt:lpstr>7.1 МР, фин.обеспечение)</vt:lpstr>
      <vt:lpstr>8. ДС, объемы</vt:lpstr>
      <vt:lpstr>8.1. ДС, фин.обеспечение</vt:lpstr>
      <vt:lpstr>9.Диагн.исслед., объемы</vt:lpstr>
      <vt:lpstr>9.1. Диагн.исслед. фин.обеспеч.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Гладышева В.А.</dc:creator>
  <cp:lastModifiedBy>Симонова Л.Ю.</cp:lastModifiedBy>
  <cp:lastPrinted>2021-11-15T07:37:42Z</cp:lastPrinted>
  <dcterms:created xsi:type="dcterms:W3CDTF">2020-12-29T12:26:51Z</dcterms:created>
  <dcterms:modified xsi:type="dcterms:W3CDTF">2021-11-15T07:45:30Z</dcterms:modified>
</cp:coreProperties>
</file>