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19\протокол №12 от 12.19\на сайт объемы\"/>
    </mc:Choice>
  </mc:AlternateContent>
  <bookViews>
    <workbookView xWindow="0" yWindow="0" windowWidth="28800" windowHeight="11832"/>
  </bookViews>
  <sheets>
    <sheet name="ВМП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2" i="1" l="1"/>
  <c r="Q122" i="1"/>
  <c r="O122" i="1"/>
  <c r="M122" i="1"/>
  <c r="K122" i="1"/>
  <c r="I122" i="1"/>
  <c r="G122" i="1"/>
  <c r="E122" i="1"/>
  <c r="C122" i="1"/>
  <c r="U121" i="1"/>
  <c r="V121" i="1"/>
  <c r="U120" i="1"/>
  <c r="V120" i="1"/>
  <c r="V119" i="1"/>
  <c r="U119" i="1"/>
  <c r="V118" i="1"/>
  <c r="U118" i="1"/>
  <c r="U117" i="1"/>
  <c r="V117" i="1"/>
  <c r="U116" i="1"/>
  <c r="U115" i="1"/>
  <c r="V115" i="1"/>
  <c r="V114" i="1"/>
  <c r="U114" i="1"/>
  <c r="U113" i="1"/>
  <c r="V113" i="1"/>
  <c r="U112" i="1"/>
  <c r="V112" i="1"/>
  <c r="U111" i="1"/>
  <c r="V111" i="1"/>
  <c r="U110" i="1"/>
  <c r="V110" i="1"/>
  <c r="V109" i="1"/>
  <c r="U109" i="1"/>
  <c r="U108" i="1"/>
  <c r="V108" i="1"/>
  <c r="U107" i="1"/>
  <c r="V107" i="1"/>
  <c r="U106" i="1"/>
  <c r="U105" i="1"/>
  <c r="V105" i="1"/>
  <c r="U104" i="1"/>
  <c r="V104" i="1"/>
  <c r="V103" i="1"/>
  <c r="U103" i="1"/>
  <c r="U102" i="1"/>
  <c r="V102" i="1"/>
  <c r="U101" i="1"/>
  <c r="V101" i="1"/>
  <c r="U100" i="1"/>
  <c r="V100" i="1"/>
  <c r="U99" i="1"/>
  <c r="V99" i="1"/>
  <c r="U98" i="1"/>
  <c r="U97" i="1"/>
  <c r="V97" i="1"/>
  <c r="U96" i="1"/>
  <c r="V96" i="1"/>
  <c r="V95" i="1"/>
  <c r="U95" i="1"/>
  <c r="U94" i="1"/>
  <c r="V93" i="1"/>
  <c r="U93" i="1"/>
  <c r="U92" i="1"/>
  <c r="V92" i="1"/>
  <c r="V91" i="1"/>
  <c r="U91" i="1"/>
  <c r="U90" i="1"/>
  <c r="V90" i="1"/>
  <c r="U89" i="1"/>
  <c r="V89" i="1"/>
  <c r="U88" i="1"/>
  <c r="V88" i="1"/>
  <c r="U87" i="1"/>
  <c r="U86" i="1"/>
  <c r="V86" i="1"/>
  <c r="U85" i="1"/>
  <c r="V85" i="1"/>
  <c r="U84" i="1"/>
  <c r="V84" i="1"/>
  <c r="U83" i="1"/>
  <c r="U82" i="1"/>
  <c r="V82" i="1"/>
  <c r="U81" i="1"/>
  <c r="V81" i="1"/>
  <c r="U80" i="1"/>
  <c r="V80" i="1"/>
  <c r="V79" i="1"/>
  <c r="U79" i="1"/>
  <c r="U78" i="1"/>
  <c r="V78" i="1"/>
  <c r="V77" i="1"/>
  <c r="U77" i="1"/>
  <c r="U76" i="1"/>
  <c r="V76" i="1"/>
  <c r="U75" i="1"/>
  <c r="V75" i="1"/>
  <c r="U74" i="1"/>
  <c r="V74" i="1"/>
  <c r="U73" i="1"/>
  <c r="V72" i="1"/>
  <c r="U72" i="1"/>
  <c r="U71" i="1"/>
  <c r="V71" i="1"/>
  <c r="U70" i="1"/>
  <c r="V70" i="1"/>
  <c r="U69" i="1"/>
  <c r="U68" i="1"/>
  <c r="V68" i="1"/>
  <c r="U67" i="1"/>
  <c r="V67" i="1"/>
  <c r="U66" i="1"/>
  <c r="V66" i="1"/>
  <c r="V65" i="1"/>
  <c r="U65" i="1"/>
  <c r="V64" i="1"/>
  <c r="U64" i="1"/>
  <c r="V63" i="1"/>
  <c r="U63" i="1"/>
  <c r="U62" i="1"/>
  <c r="V62" i="1"/>
  <c r="U61" i="1"/>
  <c r="V61" i="1"/>
  <c r="U60" i="1"/>
  <c r="V60" i="1"/>
  <c r="V59" i="1"/>
  <c r="U59" i="1"/>
  <c r="V58" i="1"/>
  <c r="U58" i="1"/>
  <c r="U57" i="1"/>
  <c r="V57" i="1"/>
  <c r="V56" i="1"/>
  <c r="U56" i="1"/>
  <c r="U55" i="1"/>
  <c r="U54" i="1"/>
  <c r="V54" i="1"/>
  <c r="U53" i="1"/>
  <c r="V53" i="1"/>
  <c r="U52" i="1"/>
  <c r="V52" i="1"/>
  <c r="U51" i="1"/>
  <c r="V51" i="1"/>
  <c r="U50" i="1"/>
  <c r="V50" i="1"/>
  <c r="U49" i="1"/>
  <c r="U48" i="1"/>
  <c r="V48" i="1"/>
  <c r="V47" i="1"/>
  <c r="U47" i="1"/>
  <c r="U46" i="1"/>
  <c r="V46" i="1"/>
  <c r="U45" i="1"/>
  <c r="V45" i="1"/>
  <c r="U44" i="1"/>
  <c r="U43" i="1"/>
  <c r="V43" i="1"/>
  <c r="U42" i="1"/>
  <c r="V42" i="1"/>
  <c r="U41" i="1"/>
  <c r="V41" i="1"/>
  <c r="U40" i="1"/>
  <c r="V40" i="1"/>
  <c r="U39" i="1"/>
  <c r="V39" i="1"/>
  <c r="U38" i="1"/>
  <c r="U37" i="1"/>
  <c r="V37" i="1"/>
  <c r="U36" i="1"/>
  <c r="V36" i="1"/>
  <c r="U35" i="1"/>
  <c r="V35" i="1"/>
  <c r="U34" i="1"/>
  <c r="V34" i="1"/>
  <c r="V33" i="1"/>
  <c r="U33" i="1"/>
  <c r="U32" i="1"/>
  <c r="V32" i="1"/>
  <c r="U31" i="1"/>
  <c r="V30" i="1"/>
  <c r="U30" i="1"/>
  <c r="U29" i="1"/>
  <c r="V29" i="1"/>
  <c r="U28" i="1"/>
  <c r="V28" i="1"/>
  <c r="V27" i="1"/>
  <c r="U27" i="1"/>
  <c r="U26" i="1"/>
  <c r="V26" i="1"/>
  <c r="V25" i="1"/>
  <c r="U25" i="1"/>
  <c r="U24" i="1"/>
  <c r="V24" i="1"/>
  <c r="U23" i="1"/>
  <c r="V23" i="1"/>
  <c r="V22" i="1"/>
  <c r="U22" i="1"/>
  <c r="U21" i="1"/>
  <c r="V21" i="1"/>
  <c r="U20" i="1"/>
  <c r="V20" i="1"/>
  <c r="V19" i="1"/>
  <c r="U19" i="1"/>
  <c r="U18" i="1"/>
  <c r="V18" i="1"/>
  <c r="U17" i="1"/>
  <c r="L122" i="1"/>
  <c r="V17" i="1"/>
  <c r="U16" i="1"/>
  <c r="V16" i="1"/>
  <c r="V15" i="1"/>
  <c r="U15" i="1"/>
  <c r="U14" i="1"/>
  <c r="V14" i="1"/>
  <c r="U13" i="1"/>
  <c r="V13" i="1"/>
  <c r="U12" i="1"/>
  <c r="V12" i="1"/>
  <c r="U11" i="1"/>
  <c r="T122" i="1"/>
  <c r="R122" i="1"/>
  <c r="P122" i="1"/>
  <c r="J122" i="1"/>
  <c r="H122" i="1"/>
  <c r="D122" i="1"/>
  <c r="U122" i="1" l="1"/>
  <c r="V38" i="1"/>
  <c r="V44" i="1"/>
  <c r="V55" i="1"/>
  <c r="V73" i="1"/>
  <c r="V87" i="1"/>
  <c r="V98" i="1"/>
  <c r="V106" i="1"/>
  <c r="F122" i="1"/>
  <c r="V122" i="1" s="1"/>
  <c r="N122" i="1"/>
  <c r="V11" i="1"/>
  <c r="V31" i="1"/>
  <c r="V49" i="1"/>
  <c r="V69" i="1"/>
  <c r="V83" i="1"/>
  <c r="V94" i="1"/>
  <c r="V116" i="1"/>
</calcChain>
</file>

<file path=xl/sharedStrings.xml><?xml version="1.0" encoding="utf-8"?>
<sst xmlns="http://schemas.openxmlformats.org/spreadsheetml/2006/main" count="150" uniqueCount="121">
  <si>
    <t>№ группы ВМП</t>
  </si>
  <si>
    <t>Наименование Вида ВМП</t>
  </si>
  <si>
    <t>ГБУ Курганский областной перинатальный центр</t>
  </si>
  <si>
    <t>ГБУ Курганская областная клиническая больница</t>
  </si>
  <si>
    <t>ГБУ Курганский областной госпиталь для ветеранов войн</t>
  </si>
  <si>
    <t>ГБУ Курганская БСМП</t>
  </si>
  <si>
    <t>ГБУ Курганский областной кардиологический диспансер</t>
  </si>
  <si>
    <t>ГБУ "Курганский областной онкологический диспансер</t>
  </si>
  <si>
    <t>ГБУ "Курганская больница №2"</t>
  </si>
  <si>
    <t>РНЦ ВТО им. акад. Г.И. Илизарова Минздрава России</t>
  </si>
  <si>
    <t>ИТОГО</t>
  </si>
  <si>
    <t>объемы (случаев)</t>
  </si>
  <si>
    <t>Финансовые затраты (руб)</t>
  </si>
  <si>
    <t>Абдоминальная 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</si>
  <si>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опреации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</si>
  <si>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</si>
  <si>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</si>
  <si>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Хирургическое лечение новообразований надпочечников и забрюшинного пространства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</si>
  <si>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</si>
  <si>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</si>
  <si>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</si>
  <si>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</si>
  <si>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</si>
  <si>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</si>
  <si>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 - резонансную холангиографию)</t>
  </si>
  <si>
    <t>Гематология</t>
  </si>
  <si>
    <t>Комплексное лечение, включая полихимиотерапию, иммунотерапию, трансфузионную 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</si>
  <si>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терапия,включающая методы экстракорпорального воздействия на кровь у больных с порфириями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</si>
  <si>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</si>
  <si>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</si>
  <si>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</si>
  <si>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</si>
  <si>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тяжелых резистентных форм псориаза, включая псориатический артрит, с применением генно-инженерных биологических лекарственных препаратов</t>
  </si>
  <si>
    <t xml:space="preserve">Комбустиология </t>
  </si>
  <si>
    <t xml:space="preserve">Комплексное лечение больных с обширными ожогами от 30 до 49 процентов поверхности тела различной локализации, в том числе термоингаляционными травмами </t>
  </si>
  <si>
    <t xml:space="preserve">Комплексное лечение больных с обширными ожогами более 50 процентов поверхности тела различной локализации, в том числе термоингаляционными травмами 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</si>
  <si>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</si>
  <si>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мониторнига при внутримозговых  новообразованиях головного мозга и каверномах функционально значимых зон головного мозга</t>
  </si>
  <si>
    <t xml:space="preserve"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                                                     </t>
  </si>
  <si>
    <t xml:space="preserve"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церибральных кистах, злокачественных и доброкачественных новообразований шишковидной железы (в том числе кистозных), туберозном склерозе, гемартрозе 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</si>
  <si>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</si>
  <si>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</si>
  <si>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</si>
  <si>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</si>
  <si>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</si>
  <si>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Внутрисосудистый тромболизис при окклюзиях церебральных артерий и синусов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</si>
  <si>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</si>
  <si>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</si>
  <si>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материалов, погружных и наружных фиксирующих устройств. Имплантация временных электродов для нейростимуляции спинного мозга и перефирических нервов</t>
  </si>
  <si>
    <t>Микрохирургические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</si>
  <si>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</si>
  <si>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 - генетических исследований</t>
  </si>
  <si>
    <t>Выхаживание новорожденных с массой тела до 1500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иммунологических, и молекулярно - генетических исследований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</si>
  <si>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</si>
  <si>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</si>
  <si>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криодеструкция и др) при злокачественных новообразованиях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</si>
  <si>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</si>
  <si>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Высокоинтенсивная фокусированная ультразвуковая терапия (HIFU) при злокачественных новообразованиях, в том числе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</si>
  <si>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рефрактрерных форм солидных опухолей у детей</t>
  </si>
  <si>
    <t>Дистанционная  лучевая терапия в радиотерапевтических отделениях при злокачественных новообразованиях</t>
  </si>
  <si>
    <t>Оториноларингология</t>
  </si>
  <si>
    <t>Реконструктивные операции на звукопроводящем аппарате среднего уха</t>
  </si>
  <si>
    <t>Хирургическое лечение болезни Меньера и других нарушений вестибулярной функции</t>
  </si>
  <si>
    <t>Хирургическое лечение доброкачественных новообразований околоносовых пазух, основания черепа и среднего уха</t>
  </si>
  <si>
    <t>Реконструктивно-пластическое восстановление функции гортани и трахеи</t>
  </si>
  <si>
    <t>Хирургические вмешательства на околоносовых пазухах, требующие реконструкции лицевого скелета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</si>
  <si>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</si>
  <si>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</si>
  <si>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</si>
  <si>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</si>
  <si>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</si>
  <si>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</si>
  <si>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</si>
  <si>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</si>
  <si>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</si>
  <si>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иммуносупрессивное лечение локальных и распространенных форм системного склероза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</si>
  <si>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</si>
  <si>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лечение кардиомиопатий, миокардитов, перикардитов, эндокардитов с недостаточностью кровообращения II-IV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 - инженерных биологических лекарственных препаратов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</si>
  <si>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</si>
  <si>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</si>
  <si>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</si>
  <si>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</si>
  <si>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 - дифибриллятора у взрослых</t>
  </si>
  <si>
    <t>Эндоваскулярная, хирургическая коррекция нарушений ритма сердца без имплантации кардиовертера-дефибриллятора у детей</t>
  </si>
  <si>
    <t>Эндоваскулярная, хирургическая коррекция нарушений ритма сердца без имплантации кардиовертера-дефибриллятора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</si>
  <si>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</si>
  <si>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Торакальная хирургия</t>
  </si>
  <si>
    <t>Эндоскопическое и эндоваскулярые операции на органах грудной полости</t>
  </si>
  <si>
    <t xml:space="preserve">Видеоторакоскопические операции на органах грудной полости </t>
  </si>
  <si>
    <t>Расширенные и реконструктивно-пластические операции на органах грудной полости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</si>
  <si>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</si>
  <si>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</t>
  </si>
  <si>
    <t>Пластика крупных суставов конечностей с восстановлением целостности внутрисустаных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</si>
  <si>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</si>
  <si>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</si>
  <si>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</si>
  <si>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 xml:space="preserve"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 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</si>
  <si>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</si>
  <si>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навигации. </t>
  </si>
  <si>
    <t>Реконструктивные и декомпрессивные операции при травмах и заболеваниях позвоночника с применением погружных и наружных фиксирующих устройств</t>
  </si>
  <si>
    <t>Эндопротезирование суставов конечностей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</si>
  <si>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повывихах, остеопорозе и системных заболеваниях, в том числе с использованием компьютерной навигации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</si>
  <si>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</si>
  <si>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</si>
  <si>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коррецию урогенитальных свищей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</si>
  <si>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</si>
  <si>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</si>
  <si>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</si>
  <si>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Челюстно-лицевая хирургия</t>
  </si>
  <si>
    <t>Реконструктивно-пластические операции при врожденных пороках развития черепно-челюстно-лицевой области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</si>
  <si>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</si>
  <si>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 - лицевого протезирования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</si>
  <si>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</si>
  <si>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</si>
  <si>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 тяжелых форм АКТГ-синдрома</t>
  </si>
  <si>
    <t>ГБУ Курганская областная детская клиническая больница им. Красного Креста</t>
  </si>
  <si>
    <t xml:space="preserve">к протоколу заседания </t>
  </si>
  <si>
    <t>комиссии по разработке Территориальной программы ОМС Курганской области</t>
  </si>
  <si>
    <t>от 30.12.2019</t>
  </si>
  <si>
    <t>Плановые объемы высокотехнологичной медицинской помощи в условиях круглосуточного стационара в рамках территориальной программы обязательного медицинского страхования Курганской области  на 2020 год</t>
  </si>
  <si>
    <t>Приложение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</si>
</sst>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₽_-;\-* #,##0\ _₽_-;_-* \-??\ _₽_-;_-@_-"/>
    <numFmt numFmtId="165" formatCode="_-* #,##0.00\ _₽_-;\-* #,##0.00\ _₽_-;_-* \-??\ _₽_-;_-@_-"/>
    <numFmt numFmtId="166" formatCode="_-* #,##0_р_._-;\-* #,##0_р_._-;_-* \-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4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4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0" fontId="4" fillId="0" borderId="0" xfId="1" applyFont="1" applyFill="1"/>
    <xf numFmtId="0" fontId="8" fillId="0" borderId="0" xfId="1" applyFont="1" applyFill="1" applyAlignment="1">
      <alignment horizontal="center" vertical="center" wrapText="1"/>
    </xf>
    <xf numFmtId="2" fontId="7" fillId="0" borderId="0" xfId="1" applyNumberFormat="1" applyFont="1" applyFill="1" applyAlignment="1">
      <alignment horizontal="center" vertical="center" wrapText="1"/>
    </xf>
    <xf numFmtId="2" fontId="9" fillId="0" borderId="0" xfId="1" applyNumberFormat="1" applyFont="1" applyFill="1" applyAlignment="1">
      <alignment horizontal="center" wrapText="1"/>
    </xf>
    <xf numFmtId="0" fontId="4" fillId="0" borderId="3" xfId="1" applyFont="1" applyFill="1" applyBorder="1" applyAlignment="1">
      <alignment horizontal="left" wrapText="1"/>
    </xf>
    <xf numFmtId="164" fontId="4" fillId="0" borderId="3" xfId="1" applyNumberFormat="1" applyFont="1" applyFill="1" applyBorder="1" applyAlignment="1">
      <alignment horizontal="center" vertical="center"/>
    </xf>
    <xf numFmtId="165" fontId="4" fillId="0" borderId="3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/>
    <xf numFmtId="0" fontId="9" fillId="0" borderId="3" xfId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0" fontId="9" fillId="0" borderId="0" xfId="1" applyFont="1" applyFill="1"/>
    <xf numFmtId="4" fontId="4" fillId="0" borderId="0" xfId="1" applyNumberFormat="1" applyFont="1" applyFill="1"/>
    <xf numFmtId="0" fontId="4" fillId="0" borderId="4" xfId="1" applyFont="1" applyFill="1" applyBorder="1" applyAlignment="1">
      <alignment horizontal="left" wrapText="1"/>
    </xf>
    <xf numFmtId="164" fontId="4" fillId="0" borderId="4" xfId="1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wrapText="1"/>
    </xf>
    <xf numFmtId="0" fontId="4" fillId="0" borderId="0" xfId="1" applyFont="1" applyFill="1" applyBorder="1"/>
    <xf numFmtId="0" fontId="4" fillId="0" borderId="3" xfId="1" applyFont="1" applyFill="1" applyBorder="1"/>
    <xf numFmtId="0" fontId="9" fillId="0" borderId="3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horizontal="left" wrapText="1"/>
    </xf>
    <xf numFmtId="164" fontId="4" fillId="0" borderId="6" xfId="1" applyNumberFormat="1" applyFont="1" applyFill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/>
    <xf numFmtId="165" fontId="4" fillId="0" borderId="10" xfId="1" applyNumberFormat="1" applyFont="1" applyFill="1" applyBorder="1"/>
    <xf numFmtId="0" fontId="4" fillId="0" borderId="10" xfId="1" applyFont="1" applyFill="1" applyBorder="1"/>
    <xf numFmtId="0" fontId="10" fillId="0" borderId="3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left" vertical="center" wrapText="1"/>
    </xf>
    <xf numFmtId="2" fontId="4" fillId="0" borderId="12" xfId="1" applyNumberFormat="1" applyFont="1" applyFill="1" applyBorder="1" applyAlignment="1">
      <alignment horizontal="left" vertical="center" wrapText="1"/>
    </xf>
    <xf numFmtId="0" fontId="4" fillId="0" borderId="3" xfId="1" applyFont="1" applyFill="1" applyBorder="1" applyAlignment="1"/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wrapText="1"/>
    </xf>
    <xf numFmtId="0" fontId="5" fillId="0" borderId="0" xfId="1" applyFont="1" applyFill="1" applyBorder="1" applyAlignment="1">
      <alignment horizontal="center" wrapText="1"/>
    </xf>
    <xf numFmtId="0" fontId="9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wrapText="1"/>
    </xf>
    <xf numFmtId="164" fontId="4" fillId="0" borderId="5" xfId="1" applyNumberFormat="1" applyFont="1" applyFill="1" applyBorder="1" applyAlignment="1">
      <alignment horizontal="center" vertical="center"/>
    </xf>
    <xf numFmtId="165" fontId="4" fillId="0" borderId="5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 wrapText="1"/>
    </xf>
    <xf numFmtId="165" fontId="7" fillId="0" borderId="10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left" wrapText="1"/>
    </xf>
    <xf numFmtId="164" fontId="4" fillId="0" borderId="10" xfId="1" applyNumberFormat="1" applyFont="1" applyFill="1" applyBorder="1" applyAlignment="1">
      <alignment horizontal="center" vertical="center"/>
    </xf>
    <xf numFmtId="165" fontId="4" fillId="0" borderId="10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left" vertical="center" wrapText="1"/>
    </xf>
    <xf numFmtId="164" fontId="9" fillId="0" borderId="10" xfId="1" applyNumberFormat="1" applyFont="1" applyFill="1" applyBorder="1" applyAlignment="1">
      <alignment horizontal="center" vertical="center"/>
    </xf>
    <xf numFmtId="165" fontId="9" fillId="0" borderId="1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right" vertical="center"/>
    </xf>
    <xf numFmtId="164" fontId="3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/>
    </xf>
    <xf numFmtId="165" fontId="8" fillId="0" borderId="10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/>
    </xf>
    <xf numFmtId="0" fontId="9" fillId="0" borderId="10" xfId="1" applyFont="1" applyFill="1" applyBorder="1" applyAlignment="1">
      <alignment horizontal="center" vertical="center" wrapText="1"/>
    </xf>
    <xf numFmtId="2" fontId="9" fillId="0" borderId="10" xfId="1" applyNumberFormat="1" applyFont="1" applyFill="1" applyBorder="1" applyAlignment="1">
      <alignment horizontal="center" wrapText="1"/>
    </xf>
    <xf numFmtId="2" fontId="6" fillId="0" borderId="10" xfId="1" applyNumberFormat="1" applyFont="1" applyFill="1" applyBorder="1" applyAlignment="1">
      <alignment horizontal="center" vertical="center" wrapText="1"/>
    </xf>
    <xf numFmtId="2" fontId="7" fillId="0" borderId="1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9" fillId="0" borderId="9" xfId="1" applyNumberFormat="1" applyFont="1" applyFill="1" applyBorder="1" applyAlignment="1">
      <alignment horizontal="center" vertical="center" wrapText="1"/>
    </xf>
    <xf numFmtId="166" fontId="9" fillId="0" borderId="13" xfId="1" applyNumberFormat="1" applyFont="1" applyFill="1" applyBorder="1" applyAlignment="1">
      <alignment horizontal="center" vertical="center" wrapText="1"/>
    </xf>
    <xf numFmtId="166" fontId="9" fillId="0" borderId="7" xfId="1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9" fillId="0" borderId="11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AA122"/>
  <sheetViews>
    <sheetView tabSelected="1" zoomScale="75" zoomScaleNormal="90" workbookViewId="0">
      <pane xSplit="2" ySplit="10" topLeftCell="O121" activePane="bottomRight" state="frozen"/>
      <selection pane="topRight" activeCell="G1" sqref="G1"/>
      <selection pane="bottomLeft" activeCell="A7" sqref="A7"/>
      <selection pane="bottomRight" activeCell="T125" sqref="T125"/>
    </sheetView>
  </sheetViews>
  <sheetFormatPr defaultColWidth="21.5546875" defaultRowHeight="15.6" x14ac:dyDescent="0.25"/>
  <cols>
    <col min="1" max="1" width="8.109375" style="43" customWidth="1"/>
    <col min="2" max="2" width="67.5546875" style="44" customWidth="1"/>
    <col min="3" max="3" width="18.44140625" style="1" bestFit="1" customWidth="1"/>
    <col min="4" max="4" width="27" style="2" bestFit="1" customWidth="1"/>
    <col min="5" max="5" width="18.44140625" style="1" bestFit="1" customWidth="1"/>
    <col min="6" max="6" width="27" style="2" bestFit="1" customWidth="1"/>
    <col min="7" max="7" width="18.44140625" style="1" bestFit="1" customWidth="1"/>
    <col min="8" max="8" width="27" style="2" bestFit="1" customWidth="1"/>
    <col min="9" max="9" width="10.33203125" style="1" bestFit="1" customWidth="1"/>
    <col min="10" max="10" width="27" style="2" bestFit="1" customWidth="1"/>
    <col min="11" max="11" width="18.44140625" style="1" bestFit="1" customWidth="1"/>
    <col min="12" max="12" width="27" style="2" bestFit="1" customWidth="1"/>
    <col min="13" max="13" width="18.44140625" style="1" bestFit="1" customWidth="1"/>
    <col min="14" max="14" width="27" style="2" bestFit="1" customWidth="1"/>
    <col min="15" max="15" width="18.44140625" style="1" bestFit="1" customWidth="1"/>
    <col min="16" max="16" width="21.88671875" style="2" bestFit="1" customWidth="1"/>
    <col min="17" max="17" width="18.44140625" style="1" bestFit="1" customWidth="1"/>
    <col min="18" max="18" width="27" style="2" bestFit="1" customWidth="1"/>
    <col min="19" max="19" width="18.44140625" style="1" bestFit="1" customWidth="1"/>
    <col min="20" max="20" width="27" style="2" bestFit="1" customWidth="1"/>
    <col min="21" max="21" width="18.5546875" style="1" customWidth="1"/>
    <col min="22" max="22" width="22.109375" style="2" customWidth="1"/>
    <col min="23" max="23" width="19.6640625" style="3" customWidth="1"/>
    <col min="24" max="24" width="17.33203125" style="3" customWidth="1"/>
    <col min="25" max="16384" width="21.5546875" style="3"/>
  </cols>
  <sheetData>
    <row r="1" spans="1:24" x14ac:dyDescent="0.25">
      <c r="V1" s="64" t="s">
        <v>120</v>
      </c>
    </row>
    <row r="2" spans="1:24" x14ac:dyDescent="0.25">
      <c r="V2" s="64" t="s">
        <v>116</v>
      </c>
    </row>
    <row r="3" spans="1:24" x14ac:dyDescent="0.25">
      <c r="V3" s="64" t="s">
        <v>117</v>
      </c>
    </row>
    <row r="4" spans="1:24" x14ac:dyDescent="0.25">
      <c r="V4" s="64" t="s">
        <v>118</v>
      </c>
    </row>
    <row r="5" spans="1:24" s="22" customFormat="1" ht="18" customHeight="1" x14ac:dyDescent="0.3">
      <c r="A5" s="66"/>
      <c r="B5" s="66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45"/>
      <c r="V5" s="46"/>
    </row>
    <row r="6" spans="1:24" s="22" customFormat="1" ht="18" customHeight="1" x14ac:dyDescent="0.3">
      <c r="A6" s="78" t="s">
        <v>119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</row>
    <row r="7" spans="1:24" s="22" customFormat="1" ht="18" customHeight="1" x14ac:dyDescent="0.3">
      <c r="A7" s="47"/>
      <c r="B7" s="48"/>
      <c r="C7" s="47"/>
      <c r="D7" s="47"/>
      <c r="E7" s="47"/>
      <c r="F7" s="47"/>
      <c r="G7" s="47"/>
      <c r="H7" s="47"/>
      <c r="I7" s="47"/>
      <c r="J7" s="47"/>
      <c r="K7" s="47"/>
      <c r="L7" s="47"/>
      <c r="M7" s="45"/>
      <c r="N7" s="46"/>
      <c r="O7" s="45"/>
      <c r="P7" s="46"/>
      <c r="Q7" s="45"/>
      <c r="R7" s="46"/>
      <c r="S7" s="45"/>
      <c r="T7" s="46"/>
      <c r="U7" s="45"/>
      <c r="V7" s="46"/>
    </row>
    <row r="8" spans="1:24" s="4" customFormat="1" ht="27" customHeight="1" x14ac:dyDescent="0.3">
      <c r="A8" s="73" t="s">
        <v>0</v>
      </c>
      <c r="B8" s="74" t="s">
        <v>1</v>
      </c>
      <c r="C8" s="67" t="s">
        <v>2</v>
      </c>
      <c r="D8" s="67"/>
      <c r="E8" s="67" t="s">
        <v>3</v>
      </c>
      <c r="F8" s="67"/>
      <c r="G8" s="67" t="s">
        <v>4</v>
      </c>
      <c r="H8" s="67"/>
      <c r="I8" s="67" t="s">
        <v>5</v>
      </c>
      <c r="J8" s="67"/>
      <c r="K8" s="67" t="s">
        <v>6</v>
      </c>
      <c r="L8" s="67"/>
      <c r="M8" s="67" t="s">
        <v>7</v>
      </c>
      <c r="N8" s="67"/>
      <c r="O8" s="67" t="s">
        <v>8</v>
      </c>
      <c r="P8" s="67"/>
      <c r="Q8" s="67" t="s">
        <v>115</v>
      </c>
      <c r="R8" s="67"/>
      <c r="S8" s="67" t="s">
        <v>9</v>
      </c>
      <c r="T8" s="67"/>
      <c r="U8" s="67" t="s">
        <v>10</v>
      </c>
      <c r="V8" s="67"/>
    </row>
    <row r="9" spans="1:24" s="5" customFormat="1" ht="13.2" customHeight="1" x14ac:dyDescent="0.3">
      <c r="A9" s="73"/>
      <c r="B9" s="74"/>
      <c r="C9" s="53" t="s">
        <v>11</v>
      </c>
      <c r="D9" s="54" t="s">
        <v>12</v>
      </c>
      <c r="E9" s="53" t="s">
        <v>11</v>
      </c>
      <c r="F9" s="54" t="s">
        <v>12</v>
      </c>
      <c r="G9" s="53" t="s">
        <v>11</v>
      </c>
      <c r="H9" s="54" t="s">
        <v>12</v>
      </c>
      <c r="I9" s="53" t="s">
        <v>11</v>
      </c>
      <c r="J9" s="54" t="s">
        <v>12</v>
      </c>
      <c r="K9" s="53" t="s">
        <v>11</v>
      </c>
      <c r="L9" s="54" t="s">
        <v>12</v>
      </c>
      <c r="M9" s="53" t="s">
        <v>11</v>
      </c>
      <c r="N9" s="54" t="s">
        <v>12</v>
      </c>
      <c r="O9" s="53" t="s">
        <v>11</v>
      </c>
      <c r="P9" s="54" t="s">
        <v>12</v>
      </c>
      <c r="Q9" s="53" t="s">
        <v>11</v>
      </c>
      <c r="R9" s="54" t="s">
        <v>12</v>
      </c>
      <c r="S9" s="53" t="s">
        <v>11</v>
      </c>
      <c r="T9" s="54" t="s">
        <v>12</v>
      </c>
      <c r="U9" s="53" t="s">
        <v>11</v>
      </c>
      <c r="V9" s="54" t="s">
        <v>12</v>
      </c>
    </row>
    <row r="10" spans="1:24" s="6" customFormat="1" ht="15.75" customHeight="1" x14ac:dyDescent="0.3">
      <c r="A10" s="72" t="s">
        <v>13</v>
      </c>
      <c r="B10" s="72"/>
      <c r="C10" s="55"/>
      <c r="D10" s="56"/>
      <c r="E10" s="55"/>
      <c r="F10" s="56"/>
      <c r="G10" s="55"/>
      <c r="H10" s="56"/>
      <c r="I10" s="55"/>
      <c r="J10" s="56"/>
      <c r="K10" s="55"/>
      <c r="L10" s="56"/>
      <c r="M10" s="55"/>
      <c r="N10" s="56"/>
      <c r="O10" s="55"/>
      <c r="P10" s="56"/>
      <c r="Q10" s="55"/>
      <c r="R10" s="56"/>
      <c r="S10" s="55"/>
      <c r="T10" s="56"/>
      <c r="U10" s="55"/>
      <c r="V10" s="56"/>
    </row>
    <row r="11" spans="1:24" ht="60" x14ac:dyDescent="0.25">
      <c r="A11" s="71">
        <v>1</v>
      </c>
      <c r="B11" s="57" t="s">
        <v>14</v>
      </c>
      <c r="C11" s="58"/>
      <c r="D11" s="59">
        <v>0</v>
      </c>
      <c r="E11" s="58">
        <v>4</v>
      </c>
      <c r="F11" s="59">
        <v>681336.64</v>
      </c>
      <c r="G11" s="58"/>
      <c r="H11" s="59">
        <v>0</v>
      </c>
      <c r="I11" s="58"/>
      <c r="J11" s="59">
        <v>0</v>
      </c>
      <c r="K11" s="58"/>
      <c r="L11" s="59">
        <v>0</v>
      </c>
      <c r="M11" s="58"/>
      <c r="N11" s="59">
        <v>0</v>
      </c>
      <c r="O11" s="58"/>
      <c r="P11" s="59">
        <v>0</v>
      </c>
      <c r="Q11" s="58"/>
      <c r="R11" s="59">
        <v>0</v>
      </c>
      <c r="S11" s="58"/>
      <c r="T11" s="59">
        <v>0</v>
      </c>
      <c r="U11" s="58">
        <f t="shared" ref="U11:V42" si="0">C11+E11+G11+I11+K11+M11+O11+Q11+S11</f>
        <v>4</v>
      </c>
      <c r="V11" s="59">
        <f t="shared" si="0"/>
        <v>681336.64</v>
      </c>
      <c r="W11" s="10"/>
      <c r="X11" s="10"/>
    </row>
    <row r="12" spans="1:24" ht="90" x14ac:dyDescent="0.25">
      <c r="A12" s="71"/>
      <c r="B12" s="57" t="s">
        <v>15</v>
      </c>
      <c r="C12" s="58"/>
      <c r="D12" s="59">
        <v>0</v>
      </c>
      <c r="E12" s="58">
        <v>1</v>
      </c>
      <c r="F12" s="59">
        <v>170334.16</v>
      </c>
      <c r="G12" s="58"/>
      <c r="H12" s="59">
        <v>0</v>
      </c>
      <c r="I12" s="58"/>
      <c r="J12" s="59">
        <v>0</v>
      </c>
      <c r="K12" s="58"/>
      <c r="L12" s="59">
        <v>0</v>
      </c>
      <c r="M12" s="58"/>
      <c r="N12" s="59">
        <v>0</v>
      </c>
      <c r="O12" s="58"/>
      <c r="P12" s="59">
        <v>0</v>
      </c>
      <c r="Q12" s="58"/>
      <c r="R12" s="59">
        <v>0</v>
      </c>
      <c r="S12" s="58"/>
      <c r="T12" s="59">
        <v>0</v>
      </c>
      <c r="U12" s="58">
        <f t="shared" si="0"/>
        <v>1</v>
      </c>
      <c r="V12" s="59">
        <f t="shared" si="0"/>
        <v>170334.16</v>
      </c>
      <c r="W12" s="10"/>
      <c r="X12" s="10"/>
    </row>
    <row r="13" spans="1:24" ht="45" x14ac:dyDescent="0.25">
      <c r="A13" s="71"/>
      <c r="B13" s="57" t="s">
        <v>16</v>
      </c>
      <c r="C13" s="58"/>
      <c r="D13" s="59">
        <v>0</v>
      </c>
      <c r="E13" s="58">
        <v>6</v>
      </c>
      <c r="F13" s="59">
        <v>1022004.96</v>
      </c>
      <c r="G13" s="58"/>
      <c r="H13" s="59">
        <v>0</v>
      </c>
      <c r="I13" s="58"/>
      <c r="J13" s="59">
        <v>0</v>
      </c>
      <c r="K13" s="58"/>
      <c r="L13" s="59">
        <v>0</v>
      </c>
      <c r="M13" s="58"/>
      <c r="N13" s="59">
        <v>0</v>
      </c>
      <c r="O13" s="58"/>
      <c r="P13" s="59">
        <v>0</v>
      </c>
      <c r="Q13" s="58"/>
      <c r="R13" s="59">
        <v>0</v>
      </c>
      <c r="S13" s="58"/>
      <c r="T13" s="59">
        <v>0</v>
      </c>
      <c r="U13" s="58">
        <f t="shared" si="0"/>
        <v>6</v>
      </c>
      <c r="V13" s="59">
        <f t="shared" si="0"/>
        <v>1022004.96</v>
      </c>
      <c r="W13" s="10"/>
      <c r="X13" s="10"/>
    </row>
    <row r="14" spans="1:24" ht="55.95" customHeight="1" x14ac:dyDescent="0.25">
      <c r="A14" s="60">
        <v>2</v>
      </c>
      <c r="B14" s="61" t="s">
        <v>17</v>
      </c>
      <c r="C14" s="58"/>
      <c r="D14" s="59">
        <v>0</v>
      </c>
      <c r="E14" s="58">
        <v>0</v>
      </c>
      <c r="F14" s="59">
        <v>0</v>
      </c>
      <c r="G14" s="58"/>
      <c r="H14" s="59">
        <v>0</v>
      </c>
      <c r="I14" s="58"/>
      <c r="J14" s="59">
        <v>0</v>
      </c>
      <c r="K14" s="58"/>
      <c r="L14" s="59">
        <v>0</v>
      </c>
      <c r="M14" s="58"/>
      <c r="N14" s="59">
        <v>0</v>
      </c>
      <c r="O14" s="58"/>
      <c r="P14" s="59">
        <v>0</v>
      </c>
      <c r="Q14" s="58"/>
      <c r="R14" s="59">
        <v>0</v>
      </c>
      <c r="S14" s="58"/>
      <c r="T14" s="59">
        <v>0</v>
      </c>
      <c r="U14" s="58">
        <f t="shared" si="0"/>
        <v>0</v>
      </c>
      <c r="V14" s="59">
        <f t="shared" si="0"/>
        <v>0</v>
      </c>
      <c r="W14" s="10"/>
      <c r="X14" s="10"/>
    </row>
    <row r="15" spans="1:24" s="14" customFormat="1" x14ac:dyDescent="0.3">
      <c r="A15" s="70" t="s">
        <v>18</v>
      </c>
      <c r="B15" s="70"/>
      <c r="C15" s="62"/>
      <c r="D15" s="63"/>
      <c r="E15" s="62"/>
      <c r="F15" s="63"/>
      <c r="G15" s="62"/>
      <c r="H15" s="63"/>
      <c r="I15" s="62"/>
      <c r="J15" s="63"/>
      <c r="K15" s="62"/>
      <c r="L15" s="63"/>
      <c r="M15" s="62"/>
      <c r="N15" s="63"/>
      <c r="O15" s="62"/>
      <c r="P15" s="63"/>
      <c r="Q15" s="62"/>
      <c r="R15" s="63"/>
      <c r="S15" s="62"/>
      <c r="T15" s="63"/>
      <c r="U15" s="58">
        <f t="shared" si="0"/>
        <v>0</v>
      </c>
      <c r="V15" s="59">
        <f t="shared" si="0"/>
        <v>0</v>
      </c>
      <c r="W15" s="10"/>
      <c r="X15" s="10"/>
    </row>
    <row r="16" spans="1:24" ht="94.2" customHeight="1" x14ac:dyDescent="0.25">
      <c r="A16" s="71">
        <v>3</v>
      </c>
      <c r="B16" s="57" t="s">
        <v>19</v>
      </c>
      <c r="C16" s="58">
        <v>44</v>
      </c>
      <c r="D16" s="59">
        <v>5803416.96</v>
      </c>
      <c r="E16" s="58"/>
      <c r="F16" s="59">
        <v>0</v>
      </c>
      <c r="G16" s="58"/>
      <c r="H16" s="59">
        <v>0</v>
      </c>
      <c r="I16" s="58"/>
      <c r="J16" s="59">
        <v>0</v>
      </c>
      <c r="K16" s="58"/>
      <c r="L16" s="59">
        <v>0</v>
      </c>
      <c r="M16" s="58"/>
      <c r="N16" s="59">
        <v>0</v>
      </c>
      <c r="O16" s="58">
        <v>3</v>
      </c>
      <c r="P16" s="59">
        <v>395687.52</v>
      </c>
      <c r="Q16" s="58"/>
      <c r="R16" s="59">
        <v>0</v>
      </c>
      <c r="S16" s="58"/>
      <c r="T16" s="59">
        <v>0</v>
      </c>
      <c r="U16" s="58">
        <f t="shared" si="0"/>
        <v>47</v>
      </c>
      <c r="V16" s="59">
        <f t="shared" si="0"/>
        <v>6199104.4800000004</v>
      </c>
      <c r="W16" s="10"/>
      <c r="X16" s="10"/>
    </row>
    <row r="17" spans="1:25" ht="120" x14ac:dyDescent="0.25">
      <c r="A17" s="71"/>
      <c r="B17" s="57" t="s">
        <v>20</v>
      </c>
      <c r="C17" s="58"/>
      <c r="D17" s="59">
        <v>0</v>
      </c>
      <c r="E17" s="58">
        <v>0</v>
      </c>
      <c r="F17" s="59">
        <v>0</v>
      </c>
      <c r="G17" s="58"/>
      <c r="H17" s="59">
        <v>0</v>
      </c>
      <c r="I17" s="58"/>
      <c r="J17" s="59">
        <v>0</v>
      </c>
      <c r="K17" s="58"/>
      <c r="L17" s="59">
        <v>0</v>
      </c>
      <c r="M17" s="58"/>
      <c r="N17" s="59">
        <v>0</v>
      </c>
      <c r="O17" s="58"/>
      <c r="P17" s="59">
        <v>0</v>
      </c>
      <c r="Q17" s="58"/>
      <c r="R17" s="59">
        <v>0</v>
      </c>
      <c r="S17" s="58"/>
      <c r="T17" s="59">
        <v>0</v>
      </c>
      <c r="U17" s="58">
        <f t="shared" si="0"/>
        <v>0</v>
      </c>
      <c r="V17" s="59">
        <f t="shared" si="0"/>
        <v>0</v>
      </c>
      <c r="W17" s="10"/>
      <c r="X17" s="10"/>
    </row>
    <row r="18" spans="1:25" ht="81" customHeight="1" x14ac:dyDescent="0.25">
      <c r="A18" s="49">
        <v>4</v>
      </c>
      <c r="B18" s="50" t="s">
        <v>21</v>
      </c>
      <c r="C18" s="51"/>
      <c r="D18" s="52">
        <v>0</v>
      </c>
      <c r="E18" s="51">
        <v>5</v>
      </c>
      <c r="F18" s="52">
        <v>997243.9</v>
      </c>
      <c r="G18" s="51"/>
      <c r="H18" s="52">
        <v>0</v>
      </c>
      <c r="I18" s="51"/>
      <c r="J18" s="52">
        <v>0</v>
      </c>
      <c r="K18" s="51"/>
      <c r="L18" s="52">
        <v>0</v>
      </c>
      <c r="M18" s="51"/>
      <c r="N18" s="52">
        <v>0</v>
      </c>
      <c r="O18" s="51"/>
      <c r="P18" s="52">
        <v>0</v>
      </c>
      <c r="Q18" s="51"/>
      <c r="R18" s="52">
        <v>0</v>
      </c>
      <c r="S18" s="51"/>
      <c r="T18" s="52">
        <v>0</v>
      </c>
      <c r="U18" s="51">
        <f t="shared" si="0"/>
        <v>5</v>
      </c>
      <c r="V18" s="52">
        <f t="shared" si="0"/>
        <v>997243.9</v>
      </c>
      <c r="W18" s="10"/>
      <c r="X18" s="10"/>
      <c r="Y18" s="15"/>
    </row>
    <row r="19" spans="1:25" s="14" customFormat="1" x14ac:dyDescent="0.3">
      <c r="A19" s="68" t="s">
        <v>22</v>
      </c>
      <c r="B19" s="68"/>
      <c r="C19" s="12"/>
      <c r="D19" s="13"/>
      <c r="E19" s="12"/>
      <c r="F19" s="13"/>
      <c r="G19" s="12"/>
      <c r="H19" s="13"/>
      <c r="I19" s="12"/>
      <c r="J19" s="13"/>
      <c r="K19" s="12"/>
      <c r="L19" s="13"/>
      <c r="M19" s="12"/>
      <c r="N19" s="13"/>
      <c r="O19" s="12"/>
      <c r="P19" s="13"/>
      <c r="Q19" s="12"/>
      <c r="R19" s="13"/>
      <c r="S19" s="12"/>
      <c r="T19" s="13"/>
      <c r="U19" s="8">
        <f t="shared" si="0"/>
        <v>0</v>
      </c>
      <c r="V19" s="9">
        <f t="shared" si="0"/>
        <v>0</v>
      </c>
      <c r="W19" s="10"/>
      <c r="X19" s="10"/>
    </row>
    <row r="20" spans="1:25" ht="105" x14ac:dyDescent="0.25">
      <c r="A20" s="69">
        <v>5</v>
      </c>
      <c r="B20" s="7" t="s">
        <v>23</v>
      </c>
      <c r="C20" s="8"/>
      <c r="D20" s="9">
        <v>0</v>
      </c>
      <c r="E20" s="8">
        <v>75</v>
      </c>
      <c r="F20" s="9">
        <v>10247139.75</v>
      </c>
      <c r="G20" s="8"/>
      <c r="H20" s="9">
        <v>0</v>
      </c>
      <c r="I20" s="8"/>
      <c r="J20" s="9">
        <v>0</v>
      </c>
      <c r="K20" s="8"/>
      <c r="L20" s="9">
        <v>0</v>
      </c>
      <c r="M20" s="8"/>
      <c r="N20" s="9">
        <v>0</v>
      </c>
      <c r="O20" s="8"/>
      <c r="P20" s="9">
        <v>0</v>
      </c>
      <c r="Q20" s="8"/>
      <c r="R20" s="9">
        <v>0</v>
      </c>
      <c r="S20" s="8"/>
      <c r="T20" s="9">
        <v>0</v>
      </c>
      <c r="U20" s="8">
        <f t="shared" si="0"/>
        <v>75</v>
      </c>
      <c r="V20" s="9">
        <f t="shared" si="0"/>
        <v>10247139.75</v>
      </c>
      <c r="W20" s="10"/>
      <c r="X20" s="10"/>
    </row>
    <row r="21" spans="1:25" ht="90" x14ac:dyDescent="0.25">
      <c r="A21" s="69"/>
      <c r="B21" s="7" t="s">
        <v>24</v>
      </c>
      <c r="C21" s="8"/>
      <c r="D21" s="9">
        <v>0</v>
      </c>
      <c r="E21" s="8"/>
      <c r="F21" s="9">
        <v>0</v>
      </c>
      <c r="G21" s="8"/>
      <c r="H21" s="9">
        <v>0</v>
      </c>
      <c r="I21" s="8"/>
      <c r="J21" s="9">
        <v>0</v>
      </c>
      <c r="K21" s="8"/>
      <c r="L21" s="9">
        <v>0</v>
      </c>
      <c r="M21" s="8"/>
      <c r="N21" s="9">
        <v>0</v>
      </c>
      <c r="O21" s="8"/>
      <c r="P21" s="9">
        <v>0</v>
      </c>
      <c r="Q21" s="8"/>
      <c r="R21" s="9">
        <v>0</v>
      </c>
      <c r="S21" s="8"/>
      <c r="T21" s="9">
        <v>0</v>
      </c>
      <c r="U21" s="8">
        <f t="shared" si="0"/>
        <v>0</v>
      </c>
      <c r="V21" s="9">
        <f t="shared" si="0"/>
        <v>0</v>
      </c>
      <c r="W21" s="10"/>
      <c r="X21" s="10"/>
    </row>
    <row r="22" spans="1:25" s="14" customFormat="1" x14ac:dyDescent="0.3">
      <c r="A22" s="68" t="s">
        <v>25</v>
      </c>
      <c r="B22" s="68"/>
      <c r="C22" s="12"/>
      <c r="D22" s="13"/>
      <c r="E22" s="12"/>
      <c r="F22" s="13"/>
      <c r="G22" s="12"/>
      <c r="H22" s="13"/>
      <c r="I22" s="12"/>
      <c r="J22" s="13"/>
      <c r="K22" s="12"/>
      <c r="L22" s="13"/>
      <c r="M22" s="12"/>
      <c r="N22" s="13"/>
      <c r="O22" s="12"/>
      <c r="P22" s="13"/>
      <c r="Q22" s="12"/>
      <c r="R22" s="13"/>
      <c r="S22" s="12"/>
      <c r="T22" s="13"/>
      <c r="U22" s="8">
        <f t="shared" si="0"/>
        <v>0</v>
      </c>
      <c r="V22" s="9">
        <f t="shared" si="0"/>
        <v>0</v>
      </c>
      <c r="W22" s="10"/>
      <c r="X22" s="10"/>
    </row>
    <row r="23" spans="1:25" ht="120" x14ac:dyDescent="0.25">
      <c r="A23" s="11">
        <v>6</v>
      </c>
      <c r="B23" s="7" t="s">
        <v>26</v>
      </c>
      <c r="C23" s="8"/>
      <c r="D23" s="9">
        <v>0</v>
      </c>
      <c r="E23" s="8"/>
      <c r="F23" s="9">
        <v>0</v>
      </c>
      <c r="G23" s="8"/>
      <c r="H23" s="9">
        <v>0</v>
      </c>
      <c r="I23" s="8"/>
      <c r="J23" s="9">
        <v>0</v>
      </c>
      <c r="K23" s="8"/>
      <c r="L23" s="9">
        <v>0</v>
      </c>
      <c r="M23" s="8"/>
      <c r="N23" s="9">
        <v>0</v>
      </c>
      <c r="O23" s="8"/>
      <c r="P23" s="9">
        <v>0</v>
      </c>
      <c r="Q23" s="8"/>
      <c r="R23" s="9">
        <v>0</v>
      </c>
      <c r="S23" s="8"/>
      <c r="T23" s="9">
        <v>0</v>
      </c>
      <c r="U23" s="8">
        <f t="shared" si="0"/>
        <v>0</v>
      </c>
      <c r="V23" s="9">
        <f t="shared" si="0"/>
        <v>0</v>
      </c>
      <c r="W23" s="10"/>
      <c r="X23" s="10"/>
    </row>
    <row r="24" spans="1:25" ht="45" x14ac:dyDescent="0.25">
      <c r="A24" s="11">
        <v>7</v>
      </c>
      <c r="B24" s="7" t="s">
        <v>27</v>
      </c>
      <c r="C24" s="8"/>
      <c r="D24" s="9">
        <v>0</v>
      </c>
      <c r="E24" s="8"/>
      <c r="F24" s="9">
        <v>0</v>
      </c>
      <c r="G24" s="8"/>
      <c r="H24" s="9">
        <v>0</v>
      </c>
      <c r="I24" s="8"/>
      <c r="J24" s="9">
        <v>0</v>
      </c>
      <c r="K24" s="8"/>
      <c r="L24" s="9">
        <v>0</v>
      </c>
      <c r="M24" s="8"/>
      <c r="N24" s="9">
        <v>0</v>
      </c>
      <c r="O24" s="8"/>
      <c r="P24" s="9">
        <v>0</v>
      </c>
      <c r="Q24" s="8"/>
      <c r="R24" s="9">
        <v>0</v>
      </c>
      <c r="S24" s="8"/>
      <c r="T24" s="9">
        <v>0</v>
      </c>
      <c r="U24" s="8">
        <f t="shared" si="0"/>
        <v>0</v>
      </c>
      <c r="V24" s="9">
        <f t="shared" si="0"/>
        <v>0</v>
      </c>
      <c r="W24" s="10"/>
      <c r="X24" s="10"/>
    </row>
    <row r="25" spans="1:25" s="14" customFormat="1" x14ac:dyDescent="0.3">
      <c r="A25" s="68" t="s">
        <v>28</v>
      </c>
      <c r="B25" s="68"/>
      <c r="C25" s="12"/>
      <c r="D25" s="13"/>
      <c r="E25" s="12"/>
      <c r="F25" s="13"/>
      <c r="G25" s="12"/>
      <c r="H25" s="13"/>
      <c r="I25" s="12"/>
      <c r="J25" s="13"/>
      <c r="K25" s="12"/>
      <c r="L25" s="13"/>
      <c r="M25" s="12"/>
      <c r="N25" s="13"/>
      <c r="O25" s="12"/>
      <c r="P25" s="13"/>
      <c r="Q25" s="12"/>
      <c r="R25" s="13"/>
      <c r="S25" s="12"/>
      <c r="T25" s="13"/>
      <c r="U25" s="8">
        <f t="shared" si="0"/>
        <v>0</v>
      </c>
      <c r="V25" s="9">
        <f t="shared" si="0"/>
        <v>0</v>
      </c>
      <c r="W25" s="10"/>
      <c r="X25" s="10"/>
    </row>
    <row r="26" spans="1:25" ht="45" x14ac:dyDescent="0.25">
      <c r="A26" s="11">
        <v>8</v>
      </c>
      <c r="B26" s="7" t="s">
        <v>29</v>
      </c>
      <c r="C26" s="8"/>
      <c r="D26" s="9">
        <v>0</v>
      </c>
      <c r="E26" s="8"/>
      <c r="F26" s="9">
        <v>0</v>
      </c>
      <c r="G26" s="8"/>
      <c r="H26" s="9">
        <v>0</v>
      </c>
      <c r="I26" s="8"/>
      <c r="J26" s="9">
        <v>0</v>
      </c>
      <c r="K26" s="8"/>
      <c r="L26" s="9">
        <v>0</v>
      </c>
      <c r="M26" s="8"/>
      <c r="N26" s="9">
        <v>0</v>
      </c>
      <c r="O26" s="8"/>
      <c r="P26" s="9">
        <v>0</v>
      </c>
      <c r="Q26" s="8"/>
      <c r="R26" s="9">
        <v>0</v>
      </c>
      <c r="S26" s="8"/>
      <c r="T26" s="9">
        <v>0</v>
      </c>
      <c r="U26" s="8">
        <f t="shared" si="0"/>
        <v>0</v>
      </c>
      <c r="V26" s="9">
        <f t="shared" si="0"/>
        <v>0</v>
      </c>
      <c r="W26" s="10"/>
      <c r="X26" s="10"/>
    </row>
    <row r="27" spans="1:25" s="14" customFormat="1" x14ac:dyDescent="0.3">
      <c r="A27" s="68" t="s">
        <v>30</v>
      </c>
      <c r="B27" s="68"/>
      <c r="C27" s="12"/>
      <c r="D27" s="13"/>
      <c r="E27" s="12"/>
      <c r="F27" s="13"/>
      <c r="G27" s="12"/>
      <c r="H27" s="13"/>
      <c r="I27" s="12"/>
      <c r="J27" s="13"/>
      <c r="K27" s="12"/>
      <c r="L27" s="13"/>
      <c r="M27" s="12"/>
      <c r="N27" s="13"/>
      <c r="O27" s="12"/>
      <c r="P27" s="13"/>
      <c r="Q27" s="12"/>
      <c r="R27" s="13"/>
      <c r="S27" s="12"/>
      <c r="T27" s="13"/>
      <c r="U27" s="8">
        <f t="shared" si="0"/>
        <v>0</v>
      </c>
      <c r="V27" s="9">
        <f t="shared" si="0"/>
        <v>0</v>
      </c>
      <c r="W27" s="10"/>
      <c r="X27" s="10"/>
    </row>
    <row r="28" spans="1:25" ht="60" x14ac:dyDescent="0.25">
      <c r="A28" s="69">
        <v>9</v>
      </c>
      <c r="B28" s="7" t="s">
        <v>31</v>
      </c>
      <c r="C28" s="8"/>
      <c r="D28" s="9">
        <v>0</v>
      </c>
      <c r="E28" s="8"/>
      <c r="F28" s="9">
        <v>0</v>
      </c>
      <c r="G28" s="8"/>
      <c r="H28" s="9">
        <v>0</v>
      </c>
      <c r="I28" s="8"/>
      <c r="J28" s="9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>
        <f t="shared" si="0"/>
        <v>0</v>
      </c>
      <c r="V28" s="9">
        <f t="shared" si="0"/>
        <v>0</v>
      </c>
      <c r="W28" s="10"/>
      <c r="X28" s="10"/>
    </row>
    <row r="29" spans="1:25" ht="45" x14ac:dyDescent="0.25">
      <c r="A29" s="69"/>
      <c r="B29" s="16" t="s">
        <v>32</v>
      </c>
      <c r="C29" s="17"/>
      <c r="D29" s="18">
        <v>0</v>
      </c>
      <c r="E29" s="17"/>
      <c r="F29" s="18">
        <v>0</v>
      </c>
      <c r="G29" s="17"/>
      <c r="H29" s="18">
        <v>0</v>
      </c>
      <c r="I29" s="17"/>
      <c r="J29" s="18">
        <v>0</v>
      </c>
      <c r="K29" s="17"/>
      <c r="L29" s="18">
        <v>0</v>
      </c>
      <c r="M29" s="17"/>
      <c r="N29" s="18">
        <v>0</v>
      </c>
      <c r="O29" s="17"/>
      <c r="P29" s="18">
        <v>0</v>
      </c>
      <c r="Q29" s="17"/>
      <c r="R29" s="18">
        <v>0</v>
      </c>
      <c r="S29" s="17"/>
      <c r="T29" s="18">
        <v>0</v>
      </c>
      <c r="U29" s="8">
        <f t="shared" si="0"/>
        <v>0</v>
      </c>
      <c r="V29" s="9">
        <f t="shared" si="0"/>
        <v>0</v>
      </c>
      <c r="W29" s="10"/>
      <c r="X29" s="10"/>
    </row>
    <row r="30" spans="1:25" s="23" customFormat="1" x14ac:dyDescent="0.3">
      <c r="A30" s="19"/>
      <c r="B30" s="20" t="s">
        <v>33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8">
        <f t="shared" si="0"/>
        <v>0</v>
      </c>
      <c r="V30" s="9">
        <f t="shared" si="0"/>
        <v>0</v>
      </c>
      <c r="W30" s="10"/>
      <c r="X30" s="10"/>
      <c r="Y30" s="22"/>
    </row>
    <row r="31" spans="1:25" ht="45" x14ac:dyDescent="0.25">
      <c r="A31" s="24">
        <v>10</v>
      </c>
      <c r="B31" s="7" t="s">
        <v>34</v>
      </c>
      <c r="C31" s="8"/>
      <c r="D31" s="9">
        <v>0</v>
      </c>
      <c r="E31" s="8">
        <v>5</v>
      </c>
      <c r="F31" s="9">
        <v>2765939.0999999996</v>
      </c>
      <c r="G31" s="8"/>
      <c r="H31" s="9">
        <v>0</v>
      </c>
      <c r="I31" s="8"/>
      <c r="J31" s="9">
        <v>0</v>
      </c>
      <c r="K31" s="8"/>
      <c r="L31" s="9">
        <v>0</v>
      </c>
      <c r="M31" s="8"/>
      <c r="N31" s="9">
        <v>0</v>
      </c>
      <c r="O31" s="8"/>
      <c r="P31" s="9">
        <v>0</v>
      </c>
      <c r="Q31" s="8"/>
      <c r="R31" s="9">
        <v>0</v>
      </c>
      <c r="S31" s="8"/>
      <c r="T31" s="9">
        <v>0</v>
      </c>
      <c r="U31" s="8">
        <f t="shared" si="0"/>
        <v>5</v>
      </c>
      <c r="V31" s="9">
        <f t="shared" si="0"/>
        <v>2765939.0999999996</v>
      </c>
      <c r="W31" s="10"/>
      <c r="X31" s="10"/>
    </row>
    <row r="32" spans="1:25" ht="45" x14ac:dyDescent="0.25">
      <c r="A32" s="25">
        <v>11</v>
      </c>
      <c r="B32" s="26" t="s">
        <v>35</v>
      </c>
      <c r="C32" s="27"/>
      <c r="D32" s="28">
        <v>0</v>
      </c>
      <c r="E32" s="27">
        <v>1</v>
      </c>
      <c r="F32" s="28">
        <v>1622436.04</v>
      </c>
      <c r="G32" s="27"/>
      <c r="H32" s="28">
        <v>0</v>
      </c>
      <c r="I32" s="27"/>
      <c r="J32" s="28">
        <v>0</v>
      </c>
      <c r="K32" s="27"/>
      <c r="L32" s="28">
        <v>0</v>
      </c>
      <c r="M32" s="27"/>
      <c r="N32" s="28">
        <v>0</v>
      </c>
      <c r="O32" s="27"/>
      <c r="P32" s="28">
        <v>0</v>
      </c>
      <c r="Q32" s="27"/>
      <c r="R32" s="28">
        <v>0</v>
      </c>
      <c r="S32" s="27"/>
      <c r="T32" s="28">
        <v>0</v>
      </c>
      <c r="U32" s="8">
        <f t="shared" si="0"/>
        <v>1</v>
      </c>
      <c r="V32" s="9">
        <f t="shared" si="0"/>
        <v>1622436.04</v>
      </c>
      <c r="W32" s="10"/>
      <c r="X32" s="10"/>
      <c r="Y32" s="15"/>
    </row>
    <row r="33" spans="1:24" s="14" customFormat="1" x14ac:dyDescent="0.3">
      <c r="A33" s="75" t="s">
        <v>36</v>
      </c>
      <c r="B33" s="75"/>
      <c r="C33" s="29"/>
      <c r="D33" s="30"/>
      <c r="E33" s="29"/>
      <c r="F33" s="30"/>
      <c r="G33" s="29"/>
      <c r="H33" s="30"/>
      <c r="I33" s="29"/>
      <c r="J33" s="30"/>
      <c r="K33" s="29"/>
      <c r="L33" s="30"/>
      <c r="M33" s="29"/>
      <c r="N33" s="30"/>
      <c r="O33" s="29"/>
      <c r="P33" s="30"/>
      <c r="Q33" s="29"/>
      <c r="R33" s="30"/>
      <c r="S33" s="29"/>
      <c r="T33" s="30"/>
      <c r="U33" s="8">
        <f t="shared" si="0"/>
        <v>0</v>
      </c>
      <c r="V33" s="9">
        <f t="shared" si="0"/>
        <v>0</v>
      </c>
      <c r="W33" s="10"/>
      <c r="X33" s="10"/>
    </row>
    <row r="34" spans="1:24" ht="90" x14ac:dyDescent="0.25">
      <c r="A34" s="76">
        <v>12</v>
      </c>
      <c r="B34" s="7" t="s">
        <v>37</v>
      </c>
      <c r="C34" s="8"/>
      <c r="D34" s="9">
        <v>0</v>
      </c>
      <c r="E34" s="8">
        <v>5</v>
      </c>
      <c r="F34" s="9">
        <v>840192.85000000009</v>
      </c>
      <c r="G34" s="8"/>
      <c r="H34" s="9">
        <v>0</v>
      </c>
      <c r="I34" s="8"/>
      <c r="J34" s="9">
        <v>0</v>
      </c>
      <c r="K34" s="8"/>
      <c r="L34" s="9">
        <v>0</v>
      </c>
      <c r="M34" s="8"/>
      <c r="N34" s="9">
        <v>0</v>
      </c>
      <c r="O34" s="8"/>
      <c r="P34" s="9">
        <v>0</v>
      </c>
      <c r="Q34" s="8"/>
      <c r="R34" s="9">
        <v>0</v>
      </c>
      <c r="S34" s="8"/>
      <c r="T34" s="9">
        <v>0</v>
      </c>
      <c r="U34" s="8">
        <f t="shared" si="0"/>
        <v>5</v>
      </c>
      <c r="V34" s="9">
        <f t="shared" si="0"/>
        <v>840192.85000000009</v>
      </c>
      <c r="W34" s="10"/>
      <c r="X34" s="10"/>
    </row>
    <row r="35" spans="1:24" ht="60" x14ac:dyDescent="0.25">
      <c r="A35" s="76"/>
      <c r="B35" s="7" t="s">
        <v>38</v>
      </c>
      <c r="C35" s="8"/>
      <c r="D35" s="9">
        <v>0</v>
      </c>
      <c r="E35" s="8">
        <v>5</v>
      </c>
      <c r="F35" s="9">
        <v>840192.85000000009</v>
      </c>
      <c r="G35" s="8"/>
      <c r="H35" s="9">
        <v>0</v>
      </c>
      <c r="I35" s="8"/>
      <c r="J35" s="9">
        <v>0</v>
      </c>
      <c r="K35" s="8"/>
      <c r="L35" s="9">
        <v>0</v>
      </c>
      <c r="M35" s="8"/>
      <c r="N35" s="9">
        <v>0</v>
      </c>
      <c r="O35" s="8"/>
      <c r="P35" s="9">
        <v>0</v>
      </c>
      <c r="Q35" s="8"/>
      <c r="R35" s="9">
        <v>0</v>
      </c>
      <c r="S35" s="8"/>
      <c r="T35" s="9">
        <v>0</v>
      </c>
      <c r="U35" s="8">
        <f t="shared" si="0"/>
        <v>5</v>
      </c>
      <c r="V35" s="9">
        <f t="shared" si="0"/>
        <v>840192.85000000009</v>
      </c>
      <c r="W35" s="10"/>
      <c r="X35" s="10"/>
    </row>
    <row r="36" spans="1:24" ht="120" x14ac:dyDescent="0.25">
      <c r="A36" s="76"/>
      <c r="B36" s="7" t="s">
        <v>39</v>
      </c>
      <c r="C36" s="8"/>
      <c r="D36" s="9">
        <v>0</v>
      </c>
      <c r="E36" s="8"/>
      <c r="F36" s="9">
        <v>0</v>
      </c>
      <c r="G36" s="8"/>
      <c r="H36" s="9">
        <v>0</v>
      </c>
      <c r="I36" s="8"/>
      <c r="J36" s="9">
        <v>0</v>
      </c>
      <c r="K36" s="8"/>
      <c r="L36" s="9">
        <v>0</v>
      </c>
      <c r="M36" s="8"/>
      <c r="N36" s="9">
        <v>0</v>
      </c>
      <c r="O36" s="8"/>
      <c r="P36" s="9">
        <v>0</v>
      </c>
      <c r="Q36" s="8"/>
      <c r="R36" s="9">
        <v>0</v>
      </c>
      <c r="S36" s="8"/>
      <c r="T36" s="9">
        <v>0</v>
      </c>
      <c r="U36" s="8">
        <f t="shared" si="0"/>
        <v>0</v>
      </c>
      <c r="V36" s="9">
        <f t="shared" si="0"/>
        <v>0</v>
      </c>
      <c r="W36" s="10"/>
      <c r="X36" s="10"/>
    </row>
    <row r="37" spans="1:24" ht="60" x14ac:dyDescent="0.25">
      <c r="A37" s="76"/>
      <c r="B37" s="7" t="s">
        <v>40</v>
      </c>
      <c r="C37" s="8"/>
      <c r="D37" s="9">
        <v>0</v>
      </c>
      <c r="E37" s="8"/>
      <c r="F37" s="9">
        <v>0</v>
      </c>
      <c r="G37" s="8"/>
      <c r="H37" s="9">
        <v>0</v>
      </c>
      <c r="I37" s="8"/>
      <c r="J37" s="9">
        <v>0</v>
      </c>
      <c r="K37" s="8"/>
      <c r="L37" s="9">
        <v>0</v>
      </c>
      <c r="M37" s="8"/>
      <c r="N37" s="9">
        <v>0</v>
      </c>
      <c r="O37" s="8"/>
      <c r="P37" s="9">
        <v>0</v>
      </c>
      <c r="Q37" s="8"/>
      <c r="R37" s="9">
        <v>0</v>
      </c>
      <c r="S37" s="8"/>
      <c r="T37" s="9">
        <v>0</v>
      </c>
      <c r="U37" s="8">
        <f t="shared" si="0"/>
        <v>0</v>
      </c>
      <c r="V37" s="9">
        <f t="shared" si="0"/>
        <v>0</v>
      </c>
      <c r="W37" s="10"/>
      <c r="X37" s="10"/>
    </row>
    <row r="38" spans="1:24" ht="90" x14ac:dyDescent="0.25">
      <c r="A38" s="76"/>
      <c r="B38" s="7" t="s">
        <v>41</v>
      </c>
      <c r="C38" s="8"/>
      <c r="D38" s="9">
        <v>0</v>
      </c>
      <c r="E38" s="8"/>
      <c r="F38" s="9">
        <v>0</v>
      </c>
      <c r="G38" s="8"/>
      <c r="H38" s="9">
        <v>0</v>
      </c>
      <c r="I38" s="8"/>
      <c r="J38" s="9">
        <v>0</v>
      </c>
      <c r="K38" s="8"/>
      <c r="L38" s="9">
        <v>0</v>
      </c>
      <c r="M38" s="8"/>
      <c r="N38" s="9">
        <v>0</v>
      </c>
      <c r="O38" s="8"/>
      <c r="P38" s="9">
        <v>0</v>
      </c>
      <c r="Q38" s="8"/>
      <c r="R38" s="9">
        <v>0</v>
      </c>
      <c r="S38" s="8">
        <v>3</v>
      </c>
      <c r="T38" s="9">
        <v>504115.71</v>
      </c>
      <c r="U38" s="8">
        <f t="shared" si="0"/>
        <v>3</v>
      </c>
      <c r="V38" s="9">
        <f t="shared" si="0"/>
        <v>504115.71</v>
      </c>
      <c r="W38" s="10"/>
      <c r="X38" s="10"/>
    </row>
    <row r="39" spans="1:24" ht="45" x14ac:dyDescent="0.25">
      <c r="A39" s="76"/>
      <c r="B39" s="7" t="s">
        <v>42</v>
      </c>
      <c r="C39" s="8"/>
      <c r="D39" s="9">
        <v>0</v>
      </c>
      <c r="E39" s="8">
        <v>5</v>
      </c>
      <c r="F39" s="9">
        <v>840192.85000000009</v>
      </c>
      <c r="G39" s="8"/>
      <c r="H39" s="9">
        <v>0</v>
      </c>
      <c r="I39" s="8"/>
      <c r="J39" s="9">
        <v>0</v>
      </c>
      <c r="K39" s="8"/>
      <c r="L39" s="9">
        <v>0</v>
      </c>
      <c r="M39" s="8"/>
      <c r="N39" s="9">
        <v>0</v>
      </c>
      <c r="O39" s="8"/>
      <c r="P39" s="9">
        <v>0</v>
      </c>
      <c r="Q39" s="8"/>
      <c r="R39" s="9">
        <v>0</v>
      </c>
      <c r="S39" s="8"/>
      <c r="T39" s="9">
        <v>0</v>
      </c>
      <c r="U39" s="8">
        <f t="shared" si="0"/>
        <v>5</v>
      </c>
      <c r="V39" s="9">
        <f t="shared" si="0"/>
        <v>840192.85000000009</v>
      </c>
      <c r="W39" s="10"/>
      <c r="X39" s="10"/>
    </row>
    <row r="40" spans="1:24" ht="30" x14ac:dyDescent="0.25">
      <c r="A40" s="76"/>
      <c r="B40" s="7" t="s">
        <v>43</v>
      </c>
      <c r="C40" s="8"/>
      <c r="D40" s="9">
        <v>0</v>
      </c>
      <c r="E40" s="8">
        <v>20</v>
      </c>
      <c r="F40" s="9">
        <v>3360771.4000000004</v>
      </c>
      <c r="G40" s="8"/>
      <c r="H40" s="9">
        <v>0</v>
      </c>
      <c r="I40" s="8"/>
      <c r="J40" s="9">
        <v>0</v>
      </c>
      <c r="K40" s="8"/>
      <c r="L40" s="9">
        <v>0</v>
      </c>
      <c r="M40" s="8"/>
      <c r="N40" s="9">
        <v>0</v>
      </c>
      <c r="O40" s="8"/>
      <c r="P40" s="9">
        <v>0</v>
      </c>
      <c r="Q40" s="8"/>
      <c r="R40" s="9">
        <v>0</v>
      </c>
      <c r="S40" s="8"/>
      <c r="T40" s="9">
        <v>0</v>
      </c>
      <c r="U40" s="8">
        <f t="shared" si="0"/>
        <v>20</v>
      </c>
      <c r="V40" s="9">
        <f t="shared" si="0"/>
        <v>3360771.4000000004</v>
      </c>
      <c r="W40" s="10"/>
      <c r="X40" s="10"/>
    </row>
    <row r="41" spans="1:24" ht="45" x14ac:dyDescent="0.25">
      <c r="A41" s="76"/>
      <c r="B41" s="16" t="s">
        <v>44</v>
      </c>
      <c r="C41" s="8"/>
      <c r="D41" s="9">
        <v>0</v>
      </c>
      <c r="E41" s="8"/>
      <c r="F41" s="9">
        <v>0</v>
      </c>
      <c r="G41" s="8"/>
      <c r="H41" s="9">
        <v>0</v>
      </c>
      <c r="I41" s="8"/>
      <c r="J41" s="9">
        <v>0</v>
      </c>
      <c r="K41" s="8"/>
      <c r="L41" s="9">
        <v>0</v>
      </c>
      <c r="M41" s="8"/>
      <c r="N41" s="9">
        <v>0</v>
      </c>
      <c r="O41" s="8"/>
      <c r="P41" s="9">
        <v>0</v>
      </c>
      <c r="Q41" s="8"/>
      <c r="R41" s="9">
        <v>0</v>
      </c>
      <c r="S41" s="8"/>
      <c r="T41" s="9">
        <v>0</v>
      </c>
      <c r="U41" s="8">
        <f t="shared" si="0"/>
        <v>0</v>
      </c>
      <c r="V41" s="9">
        <f t="shared" si="0"/>
        <v>0</v>
      </c>
      <c r="W41" s="10"/>
      <c r="X41" s="10"/>
    </row>
    <row r="42" spans="1:24" ht="30" x14ac:dyDescent="0.25">
      <c r="A42" s="11">
        <v>13</v>
      </c>
      <c r="B42" s="7" t="s">
        <v>45</v>
      </c>
      <c r="C42" s="8"/>
      <c r="D42" s="9">
        <v>0</v>
      </c>
      <c r="E42" s="8"/>
      <c r="F42" s="9">
        <v>0</v>
      </c>
      <c r="G42" s="8"/>
      <c r="H42" s="9">
        <v>0</v>
      </c>
      <c r="I42" s="8"/>
      <c r="J42" s="9">
        <v>0</v>
      </c>
      <c r="K42" s="8"/>
      <c r="L42" s="9">
        <v>0</v>
      </c>
      <c r="M42" s="8"/>
      <c r="N42" s="9">
        <v>0</v>
      </c>
      <c r="O42" s="8"/>
      <c r="P42" s="9">
        <v>0</v>
      </c>
      <c r="Q42" s="8"/>
      <c r="R42" s="9">
        <v>0</v>
      </c>
      <c r="S42" s="8"/>
      <c r="T42" s="9">
        <v>0</v>
      </c>
      <c r="U42" s="8">
        <f t="shared" si="0"/>
        <v>0</v>
      </c>
      <c r="V42" s="9">
        <f t="shared" si="0"/>
        <v>0</v>
      </c>
      <c r="W42" s="10"/>
      <c r="X42" s="10"/>
    </row>
    <row r="43" spans="1:24" ht="84.75" customHeight="1" x14ac:dyDescent="0.25">
      <c r="A43" s="11">
        <v>14</v>
      </c>
      <c r="B43" s="7" t="s">
        <v>46</v>
      </c>
      <c r="C43" s="8"/>
      <c r="D43" s="9">
        <v>0</v>
      </c>
      <c r="E43" s="8">
        <v>3</v>
      </c>
      <c r="F43" s="9">
        <v>489059.25</v>
      </c>
      <c r="G43" s="8"/>
      <c r="H43" s="9">
        <v>0</v>
      </c>
      <c r="I43" s="8">
        <v>3</v>
      </c>
      <c r="J43" s="9">
        <v>489059.25</v>
      </c>
      <c r="K43" s="8"/>
      <c r="L43" s="9">
        <v>0</v>
      </c>
      <c r="M43" s="8"/>
      <c r="N43" s="9">
        <v>0</v>
      </c>
      <c r="O43" s="8"/>
      <c r="P43" s="9">
        <v>0</v>
      </c>
      <c r="Q43" s="8"/>
      <c r="R43" s="9">
        <v>0</v>
      </c>
      <c r="S43" s="8"/>
      <c r="T43" s="9">
        <v>0</v>
      </c>
      <c r="U43" s="8">
        <f t="shared" ref="U43:V74" si="1">C43+E43+G43+I43+K43+M43+O43+Q43+S43</f>
        <v>6</v>
      </c>
      <c r="V43" s="9">
        <f t="shared" si="1"/>
        <v>978118.5</v>
      </c>
      <c r="W43" s="10"/>
      <c r="X43" s="10"/>
    </row>
    <row r="44" spans="1:24" ht="75" x14ac:dyDescent="0.25">
      <c r="A44" s="11">
        <v>15</v>
      </c>
      <c r="B44" s="7" t="s">
        <v>47</v>
      </c>
      <c r="C44" s="8"/>
      <c r="D44" s="9">
        <v>0</v>
      </c>
      <c r="E44" s="8">
        <v>2</v>
      </c>
      <c r="F44" s="9">
        <v>468585.8</v>
      </c>
      <c r="G44" s="8"/>
      <c r="H44" s="9">
        <v>0</v>
      </c>
      <c r="I44" s="8"/>
      <c r="J44" s="9">
        <v>0</v>
      </c>
      <c r="K44" s="8"/>
      <c r="L44" s="9">
        <v>0</v>
      </c>
      <c r="M44" s="8"/>
      <c r="N44" s="9">
        <v>0</v>
      </c>
      <c r="O44" s="8"/>
      <c r="P44" s="9">
        <v>0</v>
      </c>
      <c r="Q44" s="8"/>
      <c r="R44" s="9">
        <v>0</v>
      </c>
      <c r="S44" s="8"/>
      <c r="T44" s="9">
        <v>0</v>
      </c>
      <c r="U44" s="8">
        <f t="shared" si="1"/>
        <v>2</v>
      </c>
      <c r="V44" s="9">
        <f t="shared" si="1"/>
        <v>468585.8</v>
      </c>
      <c r="W44" s="10"/>
      <c r="X44" s="10"/>
    </row>
    <row r="45" spans="1:24" ht="150" x14ac:dyDescent="0.25">
      <c r="A45" s="11">
        <v>16</v>
      </c>
      <c r="B45" s="7" t="s">
        <v>48</v>
      </c>
      <c r="C45" s="8"/>
      <c r="D45" s="9">
        <v>0</v>
      </c>
      <c r="E45" s="8"/>
      <c r="F45" s="9">
        <v>0</v>
      </c>
      <c r="G45" s="8"/>
      <c r="H45" s="9">
        <v>0</v>
      </c>
      <c r="I45" s="8">
        <v>12</v>
      </c>
      <c r="J45" s="9">
        <v>3621604.8000000003</v>
      </c>
      <c r="K45" s="8"/>
      <c r="L45" s="9">
        <v>0</v>
      </c>
      <c r="M45" s="8"/>
      <c r="N45" s="9">
        <v>0</v>
      </c>
      <c r="O45" s="8"/>
      <c r="P45" s="9">
        <v>0</v>
      </c>
      <c r="Q45" s="8"/>
      <c r="R45" s="9">
        <v>0</v>
      </c>
      <c r="S45" s="8">
        <v>100</v>
      </c>
      <c r="T45" s="9">
        <v>30180040.000000004</v>
      </c>
      <c r="U45" s="8">
        <f t="shared" si="1"/>
        <v>112</v>
      </c>
      <c r="V45" s="9">
        <f t="shared" si="1"/>
        <v>33801644.800000004</v>
      </c>
      <c r="W45" s="10"/>
      <c r="X45" s="10"/>
    </row>
    <row r="46" spans="1:24" ht="96.6" customHeight="1" x14ac:dyDescent="0.25">
      <c r="A46" s="11">
        <v>17</v>
      </c>
      <c r="B46" s="7" t="s">
        <v>49</v>
      </c>
      <c r="C46" s="8"/>
      <c r="D46" s="9">
        <v>0</v>
      </c>
      <c r="E46" s="8"/>
      <c r="F46" s="9">
        <v>0</v>
      </c>
      <c r="G46" s="8"/>
      <c r="H46" s="9">
        <v>0</v>
      </c>
      <c r="I46" s="8">
        <v>5</v>
      </c>
      <c r="J46" s="9">
        <v>2046449.5999999999</v>
      </c>
      <c r="K46" s="8"/>
      <c r="L46" s="9">
        <v>0</v>
      </c>
      <c r="M46" s="8"/>
      <c r="N46" s="9">
        <v>0</v>
      </c>
      <c r="O46" s="8"/>
      <c r="P46" s="9">
        <v>0</v>
      </c>
      <c r="Q46" s="8"/>
      <c r="R46" s="9">
        <v>0</v>
      </c>
      <c r="S46" s="8"/>
      <c r="T46" s="9">
        <v>0</v>
      </c>
      <c r="U46" s="8">
        <f t="shared" si="1"/>
        <v>5</v>
      </c>
      <c r="V46" s="9">
        <f t="shared" si="1"/>
        <v>2046449.5999999999</v>
      </c>
      <c r="W46" s="10"/>
      <c r="X46" s="10"/>
    </row>
    <row r="47" spans="1:24" s="14" customFormat="1" x14ac:dyDescent="0.3">
      <c r="A47" s="68" t="s">
        <v>50</v>
      </c>
      <c r="B47" s="68"/>
      <c r="C47" s="12"/>
      <c r="D47" s="13"/>
      <c r="E47" s="12"/>
      <c r="F47" s="13"/>
      <c r="G47" s="12"/>
      <c r="H47" s="13"/>
      <c r="I47" s="12"/>
      <c r="J47" s="13"/>
      <c r="K47" s="12"/>
      <c r="L47" s="13"/>
      <c r="M47" s="12"/>
      <c r="N47" s="13"/>
      <c r="O47" s="12"/>
      <c r="P47" s="13"/>
      <c r="Q47" s="12"/>
      <c r="R47" s="13"/>
      <c r="S47" s="12"/>
      <c r="T47" s="13"/>
      <c r="U47" s="8">
        <f t="shared" si="1"/>
        <v>0</v>
      </c>
      <c r="V47" s="9">
        <f t="shared" si="1"/>
        <v>0</v>
      </c>
      <c r="W47" s="10"/>
      <c r="X47" s="10"/>
    </row>
    <row r="48" spans="1:24" ht="120" x14ac:dyDescent="0.25">
      <c r="A48" s="11">
        <v>18</v>
      </c>
      <c r="B48" s="7" t="s">
        <v>51</v>
      </c>
      <c r="C48" s="8">
        <v>12</v>
      </c>
      <c r="D48" s="9">
        <v>3064302.36</v>
      </c>
      <c r="E48" s="8"/>
      <c r="F48" s="9">
        <v>0</v>
      </c>
      <c r="G48" s="8"/>
      <c r="H48" s="9">
        <v>0</v>
      </c>
      <c r="I48" s="8"/>
      <c r="J48" s="9">
        <v>0</v>
      </c>
      <c r="K48" s="8"/>
      <c r="L48" s="9">
        <v>0</v>
      </c>
      <c r="M48" s="8"/>
      <c r="N48" s="9">
        <v>0</v>
      </c>
      <c r="O48" s="8">
        <v>5</v>
      </c>
      <c r="P48" s="9">
        <v>1276792.6499999999</v>
      </c>
      <c r="Q48" s="8"/>
      <c r="R48" s="9">
        <v>0</v>
      </c>
      <c r="S48" s="8"/>
      <c r="T48" s="9">
        <v>0</v>
      </c>
      <c r="U48" s="8">
        <f t="shared" si="1"/>
        <v>17</v>
      </c>
      <c r="V48" s="9">
        <f t="shared" si="1"/>
        <v>4341095.01</v>
      </c>
      <c r="W48" s="10"/>
      <c r="X48" s="10"/>
    </row>
    <row r="49" spans="1:27" ht="135" x14ac:dyDescent="0.25">
      <c r="A49" s="11">
        <v>19</v>
      </c>
      <c r="B49" s="7" t="s">
        <v>52</v>
      </c>
      <c r="C49" s="8">
        <v>54</v>
      </c>
      <c r="D49" s="9">
        <v>20118998.699999999</v>
      </c>
      <c r="E49" s="8"/>
      <c r="F49" s="9">
        <v>0</v>
      </c>
      <c r="G49" s="8"/>
      <c r="H49" s="9">
        <v>0</v>
      </c>
      <c r="I49" s="8"/>
      <c r="J49" s="9">
        <v>0</v>
      </c>
      <c r="K49" s="8"/>
      <c r="L49" s="9">
        <v>0</v>
      </c>
      <c r="M49" s="8"/>
      <c r="N49" s="9">
        <v>0</v>
      </c>
      <c r="O49" s="8"/>
      <c r="P49" s="9">
        <v>0</v>
      </c>
      <c r="Q49" s="8">
        <v>3</v>
      </c>
      <c r="R49" s="9">
        <v>1117722.1499999999</v>
      </c>
      <c r="S49" s="8"/>
      <c r="T49" s="9">
        <v>0</v>
      </c>
      <c r="U49" s="8">
        <f t="shared" si="1"/>
        <v>57</v>
      </c>
      <c r="V49" s="9">
        <f t="shared" si="1"/>
        <v>21236720.849999998</v>
      </c>
      <c r="W49" s="10"/>
      <c r="X49" s="10"/>
    </row>
    <row r="50" spans="1:27" x14ac:dyDescent="0.3">
      <c r="A50" s="68" t="s">
        <v>53</v>
      </c>
      <c r="B50" s="68"/>
      <c r="C50" s="8"/>
      <c r="D50" s="9">
        <v>0</v>
      </c>
      <c r="E50" s="8"/>
      <c r="F50" s="9">
        <v>0</v>
      </c>
      <c r="G50" s="8"/>
      <c r="H50" s="9">
        <v>0</v>
      </c>
      <c r="I50" s="8"/>
      <c r="J50" s="9">
        <v>0</v>
      </c>
      <c r="K50" s="8"/>
      <c r="L50" s="9">
        <v>0</v>
      </c>
      <c r="M50" s="8"/>
      <c r="N50" s="9">
        <v>0</v>
      </c>
      <c r="O50" s="8"/>
      <c r="P50" s="9">
        <v>0</v>
      </c>
      <c r="Q50" s="8"/>
      <c r="R50" s="9">
        <v>0</v>
      </c>
      <c r="S50" s="8"/>
      <c r="T50" s="9">
        <v>0</v>
      </c>
      <c r="U50" s="8">
        <f t="shared" si="1"/>
        <v>0</v>
      </c>
      <c r="V50" s="9">
        <f t="shared" si="1"/>
        <v>0</v>
      </c>
      <c r="W50" s="10"/>
      <c r="X50" s="10"/>
      <c r="Y50" s="31"/>
      <c r="Z50" s="32"/>
      <c r="AA50" s="33" t="s">
        <v>53</v>
      </c>
    </row>
    <row r="51" spans="1:27" ht="90" x14ac:dyDescent="0.25">
      <c r="A51" s="69">
        <v>20</v>
      </c>
      <c r="B51" s="7" t="s">
        <v>54</v>
      </c>
      <c r="C51" s="8"/>
      <c r="D51" s="9">
        <v>0</v>
      </c>
      <c r="E51" s="8"/>
      <c r="F51" s="9">
        <v>0</v>
      </c>
      <c r="G51" s="8"/>
      <c r="H51" s="9">
        <v>0</v>
      </c>
      <c r="I51" s="8"/>
      <c r="J51" s="9">
        <v>0</v>
      </c>
      <c r="K51" s="8"/>
      <c r="L51" s="9">
        <v>0</v>
      </c>
      <c r="M51" s="8">
        <v>30</v>
      </c>
      <c r="N51" s="9">
        <v>3955328.0999999996</v>
      </c>
      <c r="O51" s="8"/>
      <c r="P51" s="9">
        <v>0</v>
      </c>
      <c r="Q51" s="8"/>
      <c r="R51" s="9">
        <v>0</v>
      </c>
      <c r="S51" s="8"/>
      <c r="T51" s="9">
        <v>0</v>
      </c>
      <c r="U51" s="8">
        <f t="shared" si="1"/>
        <v>30</v>
      </c>
      <c r="V51" s="9">
        <f t="shared" si="1"/>
        <v>3955328.0999999996</v>
      </c>
      <c r="W51" s="10"/>
      <c r="X51" s="10"/>
    </row>
    <row r="52" spans="1:27" ht="105" x14ac:dyDescent="0.25">
      <c r="A52" s="69"/>
      <c r="B52" s="7" t="s">
        <v>55</v>
      </c>
      <c r="C52" s="8"/>
      <c r="D52" s="9">
        <v>0</v>
      </c>
      <c r="E52" s="8"/>
      <c r="F52" s="9">
        <v>0</v>
      </c>
      <c r="G52" s="8"/>
      <c r="H52" s="9">
        <v>0</v>
      </c>
      <c r="I52" s="8"/>
      <c r="J52" s="9">
        <v>0</v>
      </c>
      <c r="K52" s="8"/>
      <c r="L52" s="9">
        <v>0</v>
      </c>
      <c r="M52" s="8">
        <v>50</v>
      </c>
      <c r="N52" s="9">
        <v>6592213.4999999991</v>
      </c>
      <c r="O52" s="8"/>
      <c r="P52" s="9">
        <v>0</v>
      </c>
      <c r="Q52" s="8"/>
      <c r="R52" s="9">
        <v>0</v>
      </c>
      <c r="S52" s="8"/>
      <c r="T52" s="9">
        <v>0</v>
      </c>
      <c r="U52" s="8">
        <f t="shared" si="1"/>
        <v>50</v>
      </c>
      <c r="V52" s="9">
        <f t="shared" si="1"/>
        <v>6592213.4999999991</v>
      </c>
      <c r="W52" s="10"/>
      <c r="X52" s="10"/>
    </row>
    <row r="53" spans="1:27" ht="75" x14ac:dyDescent="0.25">
      <c r="A53" s="69"/>
      <c r="B53" s="7" t="s">
        <v>56</v>
      </c>
      <c r="C53" s="8"/>
      <c r="D53" s="9">
        <v>0</v>
      </c>
      <c r="E53" s="8"/>
      <c r="F53" s="9">
        <v>0</v>
      </c>
      <c r="G53" s="8"/>
      <c r="H53" s="9">
        <v>0</v>
      </c>
      <c r="I53" s="8"/>
      <c r="J53" s="9">
        <v>0</v>
      </c>
      <c r="K53" s="8"/>
      <c r="L53" s="9">
        <v>0</v>
      </c>
      <c r="M53" s="8">
        <v>50</v>
      </c>
      <c r="N53" s="9">
        <v>6592213.4999999991</v>
      </c>
      <c r="O53" s="8"/>
      <c r="P53" s="9">
        <v>0</v>
      </c>
      <c r="Q53" s="8"/>
      <c r="R53" s="9">
        <v>0</v>
      </c>
      <c r="S53" s="8"/>
      <c r="T53" s="9">
        <v>0</v>
      </c>
      <c r="U53" s="8">
        <f t="shared" si="1"/>
        <v>50</v>
      </c>
      <c r="V53" s="9">
        <f t="shared" si="1"/>
        <v>6592213.4999999991</v>
      </c>
      <c r="W53" s="10"/>
      <c r="X53" s="10"/>
    </row>
    <row r="54" spans="1:27" ht="45" x14ac:dyDescent="0.25">
      <c r="A54" s="11">
        <v>21</v>
      </c>
      <c r="B54" s="34" t="s">
        <v>57</v>
      </c>
      <c r="C54" s="8"/>
      <c r="D54" s="9">
        <v>0</v>
      </c>
      <c r="E54" s="8"/>
      <c r="F54" s="9">
        <v>0</v>
      </c>
      <c r="G54" s="8"/>
      <c r="H54" s="9">
        <v>0</v>
      </c>
      <c r="I54" s="8"/>
      <c r="J54" s="9">
        <v>0</v>
      </c>
      <c r="K54" s="8"/>
      <c r="L54" s="9">
        <v>0</v>
      </c>
      <c r="M54" s="8"/>
      <c r="N54" s="9">
        <v>0</v>
      </c>
      <c r="O54" s="8"/>
      <c r="P54" s="9">
        <v>0</v>
      </c>
      <c r="Q54" s="8"/>
      <c r="R54" s="9">
        <v>0</v>
      </c>
      <c r="S54" s="8"/>
      <c r="T54" s="9">
        <v>0</v>
      </c>
      <c r="U54" s="8">
        <f t="shared" si="1"/>
        <v>0</v>
      </c>
      <c r="V54" s="9">
        <f t="shared" si="1"/>
        <v>0</v>
      </c>
      <c r="W54" s="10"/>
      <c r="X54" s="10"/>
    </row>
    <row r="55" spans="1:27" ht="120" x14ac:dyDescent="0.25">
      <c r="A55" s="11">
        <v>22</v>
      </c>
      <c r="B55" s="7" t="s">
        <v>58</v>
      </c>
      <c r="C55" s="8"/>
      <c r="D55" s="9">
        <v>0</v>
      </c>
      <c r="E55" s="8"/>
      <c r="F55" s="9">
        <v>0</v>
      </c>
      <c r="G55" s="8"/>
      <c r="H55" s="9">
        <v>0</v>
      </c>
      <c r="I55" s="8"/>
      <c r="J55" s="9">
        <v>0</v>
      </c>
      <c r="K55" s="8"/>
      <c r="L55" s="9">
        <v>0</v>
      </c>
      <c r="M55" s="8"/>
      <c r="N55" s="9">
        <v>0</v>
      </c>
      <c r="O55" s="8"/>
      <c r="P55" s="9">
        <v>0</v>
      </c>
      <c r="Q55" s="8"/>
      <c r="R55" s="9">
        <v>0</v>
      </c>
      <c r="S55" s="8"/>
      <c r="T55" s="9">
        <v>0</v>
      </c>
      <c r="U55" s="8">
        <f t="shared" si="1"/>
        <v>0</v>
      </c>
      <c r="V55" s="9">
        <f t="shared" si="1"/>
        <v>0</v>
      </c>
      <c r="W55" s="10"/>
      <c r="X55" s="10"/>
    </row>
    <row r="56" spans="1:27" ht="30" x14ac:dyDescent="0.25">
      <c r="A56" s="35">
        <v>23</v>
      </c>
      <c r="B56" s="34" t="s">
        <v>59</v>
      </c>
      <c r="C56" s="8"/>
      <c r="D56" s="9"/>
      <c r="E56" s="8"/>
      <c r="F56" s="9"/>
      <c r="G56" s="8"/>
      <c r="H56" s="9"/>
      <c r="I56" s="8"/>
      <c r="J56" s="9"/>
      <c r="K56" s="8"/>
      <c r="L56" s="9"/>
      <c r="M56" s="8">
        <v>3</v>
      </c>
      <c r="N56" s="9">
        <v>561555.80999999994</v>
      </c>
      <c r="O56" s="8"/>
      <c r="P56" s="9"/>
      <c r="Q56" s="8"/>
      <c r="R56" s="9"/>
      <c r="S56" s="8"/>
      <c r="T56" s="9"/>
      <c r="U56" s="8">
        <f t="shared" si="1"/>
        <v>3</v>
      </c>
      <c r="V56" s="9">
        <f t="shared" si="1"/>
        <v>561555.80999999994</v>
      </c>
      <c r="W56" s="10"/>
      <c r="X56" s="10"/>
    </row>
    <row r="57" spans="1:27" ht="30" x14ac:dyDescent="0.25">
      <c r="A57" s="35">
        <v>24</v>
      </c>
      <c r="B57" s="34" t="s">
        <v>59</v>
      </c>
      <c r="C57" s="8"/>
      <c r="D57" s="9"/>
      <c r="E57" s="8"/>
      <c r="F57" s="9"/>
      <c r="G57" s="8"/>
      <c r="H57" s="9"/>
      <c r="I57" s="8"/>
      <c r="J57" s="9"/>
      <c r="K57" s="8"/>
      <c r="L57" s="9"/>
      <c r="M57" s="8">
        <v>3</v>
      </c>
      <c r="N57" s="9">
        <v>712743.80999999994</v>
      </c>
      <c r="O57" s="8"/>
      <c r="P57" s="9"/>
      <c r="Q57" s="8"/>
      <c r="R57" s="9"/>
      <c r="S57" s="8"/>
      <c r="T57" s="9"/>
      <c r="U57" s="8">
        <f t="shared" si="1"/>
        <v>3</v>
      </c>
      <c r="V57" s="9">
        <f t="shared" si="1"/>
        <v>712743.80999999994</v>
      </c>
      <c r="W57" s="10"/>
      <c r="X57" s="10"/>
    </row>
    <row r="58" spans="1:27" ht="30" x14ac:dyDescent="0.25">
      <c r="A58" s="35">
        <v>25</v>
      </c>
      <c r="B58" s="34" t="s">
        <v>59</v>
      </c>
      <c r="C58" s="8"/>
      <c r="D58" s="9"/>
      <c r="E58" s="8"/>
      <c r="F58" s="9"/>
      <c r="G58" s="8"/>
      <c r="H58" s="9"/>
      <c r="I58" s="8"/>
      <c r="J58" s="9"/>
      <c r="K58" s="8"/>
      <c r="L58" s="9"/>
      <c r="M58" s="8">
        <v>4</v>
      </c>
      <c r="N58" s="9">
        <v>1151909.04</v>
      </c>
      <c r="O58" s="8"/>
      <c r="P58" s="9"/>
      <c r="Q58" s="8"/>
      <c r="R58" s="9"/>
      <c r="S58" s="8"/>
      <c r="T58" s="9"/>
      <c r="U58" s="8">
        <f t="shared" si="1"/>
        <v>4</v>
      </c>
      <c r="V58" s="9">
        <f t="shared" si="1"/>
        <v>1151909.04</v>
      </c>
      <c r="W58" s="10"/>
      <c r="X58" s="10"/>
    </row>
    <row r="59" spans="1:27" s="14" customFormat="1" x14ac:dyDescent="0.3">
      <c r="A59" s="68" t="s">
        <v>60</v>
      </c>
      <c r="B59" s="68"/>
      <c r="C59" s="12"/>
      <c r="D59" s="13"/>
      <c r="E59" s="12"/>
      <c r="F59" s="13"/>
      <c r="G59" s="12"/>
      <c r="H59" s="13"/>
      <c r="I59" s="12"/>
      <c r="J59" s="13"/>
      <c r="K59" s="12"/>
      <c r="L59" s="13"/>
      <c r="M59" s="12"/>
      <c r="N59" s="13"/>
      <c r="O59" s="12"/>
      <c r="P59" s="13"/>
      <c r="Q59" s="12"/>
      <c r="R59" s="13"/>
      <c r="S59" s="12"/>
      <c r="T59" s="13"/>
      <c r="U59" s="8">
        <f t="shared" si="1"/>
        <v>0</v>
      </c>
      <c r="V59" s="9">
        <f t="shared" si="1"/>
        <v>0</v>
      </c>
      <c r="W59" s="10"/>
      <c r="X59" s="10"/>
    </row>
    <row r="60" spans="1:27" ht="30" customHeight="1" x14ac:dyDescent="0.25">
      <c r="A60" s="11">
        <v>26</v>
      </c>
      <c r="B60" s="7" t="s">
        <v>61</v>
      </c>
      <c r="C60" s="8"/>
      <c r="D60" s="9">
        <v>0</v>
      </c>
      <c r="E60" s="8"/>
      <c r="F60" s="9">
        <v>0</v>
      </c>
      <c r="G60" s="8"/>
      <c r="H60" s="9">
        <v>0</v>
      </c>
      <c r="I60" s="8"/>
      <c r="J60" s="9">
        <v>0</v>
      </c>
      <c r="K60" s="8"/>
      <c r="L60" s="9">
        <v>0</v>
      </c>
      <c r="M60" s="8"/>
      <c r="N60" s="9">
        <v>0</v>
      </c>
      <c r="O60" s="8"/>
      <c r="P60" s="9">
        <v>0</v>
      </c>
      <c r="Q60" s="8"/>
      <c r="R60" s="9">
        <v>0</v>
      </c>
      <c r="S60" s="8"/>
      <c r="T60" s="9">
        <v>0</v>
      </c>
      <c r="U60" s="8">
        <f t="shared" si="1"/>
        <v>0</v>
      </c>
      <c r="V60" s="9">
        <f t="shared" si="1"/>
        <v>0</v>
      </c>
      <c r="W60" s="10"/>
      <c r="X60" s="10"/>
    </row>
    <row r="61" spans="1:27" ht="30" x14ac:dyDescent="0.25">
      <c r="A61" s="69">
        <v>27</v>
      </c>
      <c r="B61" s="7" t="s">
        <v>62</v>
      </c>
      <c r="C61" s="8"/>
      <c r="D61" s="9">
        <v>0</v>
      </c>
      <c r="E61" s="8"/>
      <c r="F61" s="9">
        <v>0</v>
      </c>
      <c r="G61" s="8"/>
      <c r="H61" s="9">
        <v>0</v>
      </c>
      <c r="I61" s="8"/>
      <c r="J61" s="9">
        <v>0</v>
      </c>
      <c r="K61" s="8"/>
      <c r="L61" s="9">
        <v>0</v>
      </c>
      <c r="M61" s="8"/>
      <c r="N61" s="9">
        <v>0</v>
      </c>
      <c r="O61" s="8"/>
      <c r="P61" s="9">
        <v>0</v>
      </c>
      <c r="Q61" s="8"/>
      <c r="R61" s="9">
        <v>0</v>
      </c>
      <c r="S61" s="8"/>
      <c r="T61" s="9">
        <v>0</v>
      </c>
      <c r="U61" s="8">
        <f t="shared" si="1"/>
        <v>0</v>
      </c>
      <c r="V61" s="9">
        <f t="shared" si="1"/>
        <v>0</v>
      </c>
      <c r="W61" s="10"/>
      <c r="X61" s="10"/>
    </row>
    <row r="62" spans="1:27" ht="50.25" customHeight="1" x14ac:dyDescent="0.25">
      <c r="A62" s="69"/>
      <c r="B62" s="7" t="s">
        <v>63</v>
      </c>
      <c r="C62" s="8"/>
      <c r="D62" s="9">
        <v>0</v>
      </c>
      <c r="E62" s="8"/>
      <c r="F62" s="9">
        <v>0</v>
      </c>
      <c r="G62" s="8"/>
      <c r="H62" s="9">
        <v>0</v>
      </c>
      <c r="I62" s="8"/>
      <c r="J62" s="9">
        <v>0</v>
      </c>
      <c r="K62" s="8"/>
      <c r="L62" s="9">
        <v>0</v>
      </c>
      <c r="M62" s="8"/>
      <c r="N62" s="9">
        <v>0</v>
      </c>
      <c r="O62" s="8"/>
      <c r="P62" s="9">
        <v>0</v>
      </c>
      <c r="Q62" s="8"/>
      <c r="R62" s="9">
        <v>0</v>
      </c>
      <c r="S62" s="8"/>
      <c r="T62" s="9">
        <v>0</v>
      </c>
      <c r="U62" s="8">
        <f t="shared" si="1"/>
        <v>0</v>
      </c>
      <c r="V62" s="9">
        <f t="shared" si="1"/>
        <v>0</v>
      </c>
      <c r="W62" s="10"/>
      <c r="X62" s="10"/>
    </row>
    <row r="63" spans="1:27" ht="28.95" customHeight="1" x14ac:dyDescent="0.25">
      <c r="A63" s="69"/>
      <c r="B63" s="7" t="s">
        <v>64</v>
      </c>
      <c r="C63" s="8"/>
      <c r="D63" s="9"/>
      <c r="E63" s="8"/>
      <c r="F63" s="9"/>
      <c r="G63" s="8"/>
      <c r="H63" s="9"/>
      <c r="I63" s="8"/>
      <c r="J63" s="9"/>
      <c r="K63" s="8"/>
      <c r="L63" s="9"/>
      <c r="M63" s="8"/>
      <c r="N63" s="9"/>
      <c r="O63" s="8"/>
      <c r="P63" s="9"/>
      <c r="Q63" s="8"/>
      <c r="R63" s="9"/>
      <c r="S63" s="8"/>
      <c r="T63" s="9"/>
      <c r="U63" s="8">
        <f t="shared" si="1"/>
        <v>0</v>
      </c>
      <c r="V63" s="9">
        <f t="shared" si="1"/>
        <v>0</v>
      </c>
      <c r="W63" s="10"/>
      <c r="X63" s="10"/>
    </row>
    <row r="64" spans="1:27" ht="31.95" customHeight="1" x14ac:dyDescent="0.25">
      <c r="A64" s="69"/>
      <c r="B64" s="7" t="s">
        <v>65</v>
      </c>
      <c r="C64" s="8"/>
      <c r="D64" s="9"/>
      <c r="E64" s="8"/>
      <c r="F64" s="9"/>
      <c r="G64" s="8"/>
      <c r="H64" s="9"/>
      <c r="I64" s="8"/>
      <c r="J64" s="9"/>
      <c r="K64" s="8"/>
      <c r="L64" s="9"/>
      <c r="M64" s="8"/>
      <c r="N64" s="9"/>
      <c r="O64" s="8"/>
      <c r="P64" s="9"/>
      <c r="Q64" s="8"/>
      <c r="R64" s="9"/>
      <c r="S64" s="8"/>
      <c r="T64" s="9"/>
      <c r="U64" s="8">
        <f t="shared" si="1"/>
        <v>0</v>
      </c>
      <c r="V64" s="9">
        <f t="shared" si="1"/>
        <v>0</v>
      </c>
      <c r="W64" s="10"/>
      <c r="X64" s="10"/>
    </row>
    <row r="65" spans="1:24" s="14" customFormat="1" x14ac:dyDescent="0.3">
      <c r="A65" s="68" t="s">
        <v>66</v>
      </c>
      <c r="B65" s="68"/>
      <c r="C65" s="12"/>
      <c r="D65" s="13"/>
      <c r="E65" s="12"/>
      <c r="F65" s="13"/>
      <c r="G65" s="12"/>
      <c r="H65" s="13"/>
      <c r="I65" s="12"/>
      <c r="J65" s="13"/>
      <c r="K65" s="12"/>
      <c r="L65" s="13"/>
      <c r="M65" s="12"/>
      <c r="N65" s="13"/>
      <c r="O65" s="12"/>
      <c r="P65" s="13"/>
      <c r="Q65" s="12"/>
      <c r="R65" s="13"/>
      <c r="S65" s="12"/>
      <c r="T65" s="13"/>
      <c r="U65" s="8">
        <f t="shared" si="1"/>
        <v>0</v>
      </c>
      <c r="V65" s="9">
        <f t="shared" si="1"/>
        <v>0</v>
      </c>
      <c r="W65" s="10"/>
      <c r="X65" s="10"/>
    </row>
    <row r="66" spans="1:24" ht="60" customHeight="1" x14ac:dyDescent="0.25">
      <c r="A66" s="69">
        <v>28</v>
      </c>
      <c r="B66" s="7" t="s">
        <v>67</v>
      </c>
      <c r="C66" s="8"/>
      <c r="D66" s="9">
        <v>0</v>
      </c>
      <c r="E66" s="8"/>
      <c r="F66" s="9">
        <v>0</v>
      </c>
      <c r="G66" s="8">
        <v>110</v>
      </c>
      <c r="H66" s="9">
        <v>8110478.1999999993</v>
      </c>
      <c r="I66" s="8"/>
      <c r="J66" s="9">
        <v>0</v>
      </c>
      <c r="K66" s="8"/>
      <c r="L66" s="9">
        <v>0</v>
      </c>
      <c r="M66" s="8"/>
      <c r="N66" s="9">
        <v>0</v>
      </c>
      <c r="O66" s="8"/>
      <c r="P66" s="9">
        <v>0</v>
      </c>
      <c r="Q66" s="8"/>
      <c r="R66" s="9">
        <v>0</v>
      </c>
      <c r="S66" s="8"/>
      <c r="T66" s="9">
        <v>0</v>
      </c>
      <c r="U66" s="8">
        <f t="shared" si="1"/>
        <v>110</v>
      </c>
      <c r="V66" s="9">
        <f t="shared" si="1"/>
        <v>8110478.1999999993</v>
      </c>
      <c r="W66" s="10"/>
      <c r="X66" s="10"/>
    </row>
    <row r="67" spans="1:24" ht="60" x14ac:dyDescent="0.25">
      <c r="A67" s="69"/>
      <c r="B67" s="7" t="s">
        <v>68</v>
      </c>
      <c r="C67" s="8"/>
      <c r="D67" s="9">
        <v>0</v>
      </c>
      <c r="E67" s="8"/>
      <c r="F67" s="9">
        <v>0</v>
      </c>
      <c r="G67" s="8">
        <v>150</v>
      </c>
      <c r="H67" s="9">
        <v>11059743</v>
      </c>
      <c r="I67" s="8"/>
      <c r="J67" s="9">
        <v>0</v>
      </c>
      <c r="K67" s="8"/>
      <c r="L67" s="9">
        <v>0</v>
      </c>
      <c r="M67" s="8"/>
      <c r="N67" s="9">
        <v>0</v>
      </c>
      <c r="O67" s="8"/>
      <c r="P67" s="9">
        <v>0</v>
      </c>
      <c r="Q67" s="8"/>
      <c r="R67" s="9">
        <v>0</v>
      </c>
      <c r="S67" s="8"/>
      <c r="T67" s="9">
        <v>0</v>
      </c>
      <c r="U67" s="8">
        <f t="shared" si="1"/>
        <v>150</v>
      </c>
      <c r="V67" s="9">
        <f t="shared" si="1"/>
        <v>11059743</v>
      </c>
      <c r="W67" s="10"/>
      <c r="X67" s="10"/>
    </row>
    <row r="68" spans="1:24" ht="45" x14ac:dyDescent="0.25">
      <c r="A68" s="69"/>
      <c r="B68" s="7" t="s">
        <v>69</v>
      </c>
      <c r="C68" s="8"/>
      <c r="D68" s="9">
        <v>0</v>
      </c>
      <c r="E68" s="8"/>
      <c r="F68" s="9">
        <v>0</v>
      </c>
      <c r="G68" s="8">
        <v>40</v>
      </c>
      <c r="H68" s="9">
        <v>2949264.8</v>
      </c>
      <c r="I68" s="8"/>
      <c r="J68" s="9">
        <v>0</v>
      </c>
      <c r="K68" s="8"/>
      <c r="L68" s="9">
        <v>0</v>
      </c>
      <c r="M68" s="8"/>
      <c r="N68" s="9">
        <v>0</v>
      </c>
      <c r="O68" s="8"/>
      <c r="P68" s="9">
        <v>0</v>
      </c>
      <c r="Q68" s="8"/>
      <c r="R68" s="9">
        <v>0</v>
      </c>
      <c r="S68" s="8"/>
      <c r="T68" s="9">
        <v>0</v>
      </c>
      <c r="U68" s="8">
        <f t="shared" si="1"/>
        <v>40</v>
      </c>
      <c r="V68" s="9">
        <f t="shared" si="1"/>
        <v>2949264.8</v>
      </c>
      <c r="W68" s="10"/>
      <c r="X68" s="10"/>
    </row>
    <row r="69" spans="1:24" ht="60" x14ac:dyDescent="0.25">
      <c r="A69" s="69"/>
      <c r="B69" s="7" t="s">
        <v>70</v>
      </c>
      <c r="C69" s="8"/>
      <c r="D69" s="9">
        <v>0</v>
      </c>
      <c r="E69" s="8"/>
      <c r="F69" s="9">
        <v>0</v>
      </c>
      <c r="G69" s="8"/>
      <c r="H69" s="9">
        <v>0</v>
      </c>
      <c r="I69" s="8"/>
      <c r="J69" s="9">
        <v>0</v>
      </c>
      <c r="K69" s="8"/>
      <c r="L69" s="9">
        <v>0</v>
      </c>
      <c r="M69" s="8"/>
      <c r="N69" s="9">
        <v>0</v>
      </c>
      <c r="O69" s="8"/>
      <c r="P69" s="9">
        <v>0</v>
      </c>
      <c r="Q69" s="8"/>
      <c r="R69" s="9">
        <v>0</v>
      </c>
      <c r="S69" s="8"/>
      <c r="T69" s="9">
        <v>0</v>
      </c>
      <c r="U69" s="8">
        <f t="shared" si="1"/>
        <v>0</v>
      </c>
      <c r="V69" s="9">
        <f t="shared" si="1"/>
        <v>0</v>
      </c>
      <c r="W69" s="10"/>
      <c r="X69" s="10"/>
    </row>
    <row r="70" spans="1:24" ht="60" x14ac:dyDescent="0.25">
      <c r="A70" s="69"/>
      <c r="B70" s="7" t="s">
        <v>71</v>
      </c>
      <c r="C70" s="8"/>
      <c r="D70" s="9">
        <v>0</v>
      </c>
      <c r="E70" s="8"/>
      <c r="F70" s="9">
        <v>0</v>
      </c>
      <c r="G70" s="8"/>
      <c r="H70" s="9">
        <v>0</v>
      </c>
      <c r="I70" s="8"/>
      <c r="J70" s="9">
        <v>0</v>
      </c>
      <c r="K70" s="8"/>
      <c r="L70" s="9">
        <v>0</v>
      </c>
      <c r="M70" s="8"/>
      <c r="N70" s="9">
        <v>0</v>
      </c>
      <c r="O70" s="8"/>
      <c r="P70" s="9">
        <v>0</v>
      </c>
      <c r="Q70" s="8"/>
      <c r="R70" s="9">
        <v>0</v>
      </c>
      <c r="S70" s="8"/>
      <c r="T70" s="9">
        <v>0</v>
      </c>
      <c r="U70" s="8">
        <f t="shared" si="1"/>
        <v>0</v>
      </c>
      <c r="V70" s="9">
        <f t="shared" si="1"/>
        <v>0</v>
      </c>
      <c r="W70" s="10"/>
      <c r="X70" s="10"/>
    </row>
    <row r="71" spans="1:24" ht="90" x14ac:dyDescent="0.25">
      <c r="A71" s="11">
        <v>29</v>
      </c>
      <c r="B71" s="7" t="s">
        <v>72</v>
      </c>
      <c r="C71" s="8"/>
      <c r="D71" s="9">
        <v>0</v>
      </c>
      <c r="E71" s="8"/>
      <c r="F71" s="9">
        <v>0</v>
      </c>
      <c r="G71" s="8"/>
      <c r="H71" s="9">
        <v>0</v>
      </c>
      <c r="I71" s="8"/>
      <c r="J71" s="9">
        <v>0</v>
      </c>
      <c r="K71" s="8"/>
      <c r="L71" s="9">
        <v>0</v>
      </c>
      <c r="M71" s="8"/>
      <c r="N71" s="9">
        <v>0</v>
      </c>
      <c r="O71" s="8"/>
      <c r="P71" s="9">
        <v>0</v>
      </c>
      <c r="Q71" s="8"/>
      <c r="R71" s="9">
        <v>0</v>
      </c>
      <c r="S71" s="8"/>
      <c r="T71" s="9">
        <v>0</v>
      </c>
      <c r="U71" s="8">
        <f t="shared" si="1"/>
        <v>0</v>
      </c>
      <c r="V71" s="9">
        <f t="shared" si="1"/>
        <v>0</v>
      </c>
      <c r="W71" s="10"/>
      <c r="X71" s="10"/>
    </row>
    <row r="72" spans="1:24" ht="15.75" customHeight="1" x14ac:dyDescent="0.25">
      <c r="A72" s="79" t="s">
        <v>73</v>
      </c>
      <c r="B72" s="79"/>
      <c r="C72" s="8"/>
      <c r="D72" s="9"/>
      <c r="E72" s="8"/>
      <c r="F72" s="9"/>
      <c r="G72" s="8"/>
      <c r="H72" s="9"/>
      <c r="I72" s="8"/>
      <c r="J72" s="9"/>
      <c r="K72" s="8"/>
      <c r="L72" s="9"/>
      <c r="M72" s="8"/>
      <c r="N72" s="9"/>
      <c r="O72" s="8"/>
      <c r="P72" s="9"/>
      <c r="Q72" s="8"/>
      <c r="R72" s="9"/>
      <c r="S72" s="8"/>
      <c r="T72" s="9"/>
      <c r="U72" s="8">
        <f t="shared" si="1"/>
        <v>0</v>
      </c>
      <c r="V72" s="9">
        <f t="shared" si="1"/>
        <v>0</v>
      </c>
      <c r="W72" s="10"/>
      <c r="X72" s="10"/>
    </row>
    <row r="73" spans="1:24" ht="45" x14ac:dyDescent="0.25">
      <c r="A73" s="83">
        <v>30</v>
      </c>
      <c r="B73" s="36" t="s">
        <v>74</v>
      </c>
      <c r="C73" s="8"/>
      <c r="D73" s="9">
        <v>0</v>
      </c>
      <c r="E73" s="8"/>
      <c r="F73" s="9">
        <v>0</v>
      </c>
      <c r="G73" s="8"/>
      <c r="H73" s="9">
        <v>0</v>
      </c>
      <c r="I73" s="8"/>
      <c r="J73" s="9">
        <v>0</v>
      </c>
      <c r="K73" s="8"/>
      <c r="L73" s="9">
        <v>0</v>
      </c>
      <c r="M73" s="8"/>
      <c r="N73" s="9">
        <v>0</v>
      </c>
      <c r="O73" s="8"/>
      <c r="P73" s="9">
        <v>0</v>
      </c>
      <c r="Q73" s="8"/>
      <c r="R73" s="9">
        <v>0</v>
      </c>
      <c r="S73" s="8"/>
      <c r="T73" s="9">
        <v>0</v>
      </c>
      <c r="U73" s="8">
        <f t="shared" si="1"/>
        <v>0</v>
      </c>
      <c r="V73" s="9">
        <f t="shared" si="1"/>
        <v>0</v>
      </c>
      <c r="W73" s="10"/>
      <c r="X73" s="10"/>
    </row>
    <row r="74" spans="1:24" ht="30" x14ac:dyDescent="0.25">
      <c r="A74" s="83"/>
      <c r="B74" s="36" t="s">
        <v>75</v>
      </c>
      <c r="C74" s="8"/>
      <c r="D74" s="9">
        <v>0</v>
      </c>
      <c r="E74" s="8"/>
      <c r="F74" s="9">
        <v>0</v>
      </c>
      <c r="G74" s="8"/>
      <c r="H74" s="9">
        <v>0</v>
      </c>
      <c r="I74" s="8"/>
      <c r="J74" s="9">
        <v>0</v>
      </c>
      <c r="K74" s="8"/>
      <c r="L74" s="9">
        <v>0</v>
      </c>
      <c r="M74" s="8"/>
      <c r="N74" s="9">
        <v>0</v>
      </c>
      <c r="O74" s="8"/>
      <c r="P74" s="9">
        <v>0</v>
      </c>
      <c r="Q74" s="8"/>
      <c r="R74" s="9">
        <v>0</v>
      </c>
      <c r="S74" s="8"/>
      <c r="T74" s="9">
        <v>0</v>
      </c>
      <c r="U74" s="8">
        <f t="shared" si="1"/>
        <v>0</v>
      </c>
      <c r="V74" s="9">
        <f t="shared" si="1"/>
        <v>0</v>
      </c>
      <c r="W74" s="10"/>
      <c r="X74" s="10"/>
    </row>
    <row r="75" spans="1:24" ht="60" x14ac:dyDescent="0.25">
      <c r="A75" s="37">
        <v>31</v>
      </c>
      <c r="B75" s="36" t="s">
        <v>76</v>
      </c>
      <c r="C75" s="8"/>
      <c r="D75" s="9">
        <v>0</v>
      </c>
      <c r="E75" s="8"/>
      <c r="F75" s="9">
        <v>0</v>
      </c>
      <c r="G75" s="8"/>
      <c r="H75" s="9">
        <v>0</v>
      </c>
      <c r="I75" s="8"/>
      <c r="J75" s="9">
        <v>0</v>
      </c>
      <c r="K75" s="8"/>
      <c r="L75" s="9">
        <v>0</v>
      </c>
      <c r="M75" s="8"/>
      <c r="N75" s="9">
        <v>0</v>
      </c>
      <c r="O75" s="8"/>
      <c r="P75" s="9">
        <v>0</v>
      </c>
      <c r="Q75" s="8"/>
      <c r="R75" s="9">
        <v>0</v>
      </c>
      <c r="S75" s="8"/>
      <c r="T75" s="9">
        <v>0</v>
      </c>
      <c r="U75" s="8">
        <f t="shared" ref="U75:V106" si="2">C75+E75+G75+I75+K75+M75+O75+Q75+S75</f>
        <v>0</v>
      </c>
      <c r="V75" s="9">
        <f t="shared" si="2"/>
        <v>0</v>
      </c>
      <c r="W75" s="10"/>
      <c r="X75" s="10"/>
    </row>
    <row r="76" spans="1:24" ht="120" customHeight="1" x14ac:dyDescent="0.25">
      <c r="A76" s="37">
        <v>32</v>
      </c>
      <c r="B76" s="36" t="s">
        <v>77</v>
      </c>
      <c r="C76" s="8"/>
      <c r="D76" s="9">
        <v>0</v>
      </c>
      <c r="E76" s="8"/>
      <c r="F76" s="9">
        <v>0</v>
      </c>
      <c r="G76" s="8"/>
      <c r="H76" s="9">
        <v>0</v>
      </c>
      <c r="I76" s="8"/>
      <c r="J76" s="9">
        <v>0</v>
      </c>
      <c r="K76" s="8"/>
      <c r="L76" s="9">
        <v>0</v>
      </c>
      <c r="M76" s="8"/>
      <c r="N76" s="9">
        <v>0</v>
      </c>
      <c r="O76" s="8"/>
      <c r="P76" s="9">
        <v>0</v>
      </c>
      <c r="Q76" s="8"/>
      <c r="R76" s="9">
        <v>0</v>
      </c>
      <c r="S76" s="8"/>
      <c r="T76" s="9">
        <v>0</v>
      </c>
      <c r="U76" s="8">
        <f t="shared" si="2"/>
        <v>0</v>
      </c>
      <c r="V76" s="9">
        <f t="shared" si="2"/>
        <v>0</v>
      </c>
      <c r="W76" s="10"/>
      <c r="X76" s="10"/>
    </row>
    <row r="77" spans="1:24" ht="15.75" customHeight="1" x14ac:dyDescent="0.25">
      <c r="A77" s="79" t="s">
        <v>78</v>
      </c>
      <c r="B77" s="79"/>
      <c r="C77" s="8"/>
      <c r="D77" s="9"/>
      <c r="E77" s="8"/>
      <c r="F77" s="9"/>
      <c r="G77" s="8"/>
      <c r="H77" s="9"/>
      <c r="I77" s="8"/>
      <c r="J77" s="9"/>
      <c r="K77" s="8"/>
      <c r="L77" s="9"/>
      <c r="M77" s="8"/>
      <c r="N77" s="9"/>
      <c r="O77" s="8"/>
      <c r="P77" s="9"/>
      <c r="Q77" s="8"/>
      <c r="R77" s="9"/>
      <c r="S77" s="8"/>
      <c r="T77" s="9"/>
      <c r="U77" s="8">
        <f t="shared" si="2"/>
        <v>0</v>
      </c>
      <c r="V77" s="9">
        <f t="shared" si="2"/>
        <v>0</v>
      </c>
      <c r="W77" s="10"/>
      <c r="X77" s="10"/>
    </row>
    <row r="78" spans="1:24" ht="105" x14ac:dyDescent="0.25">
      <c r="A78" s="37">
        <v>33</v>
      </c>
      <c r="B78" s="36" t="s">
        <v>79</v>
      </c>
      <c r="C78" s="8"/>
      <c r="D78" s="9">
        <v>0</v>
      </c>
      <c r="E78" s="8">
        <v>152</v>
      </c>
      <c r="F78" s="9">
        <v>20717653.199999999</v>
      </c>
      <c r="G78" s="8"/>
      <c r="H78" s="9">
        <v>0</v>
      </c>
      <c r="I78" s="8"/>
      <c r="J78" s="9">
        <v>0</v>
      </c>
      <c r="K78" s="8"/>
      <c r="L78" s="9">
        <v>0</v>
      </c>
      <c r="M78" s="8"/>
      <c r="N78" s="9">
        <v>0</v>
      </c>
      <c r="O78" s="8">
        <v>60</v>
      </c>
      <c r="P78" s="9">
        <v>8178021</v>
      </c>
      <c r="Q78" s="8"/>
      <c r="R78" s="9">
        <v>0</v>
      </c>
      <c r="S78" s="8"/>
      <c r="T78" s="9">
        <v>0</v>
      </c>
      <c r="U78" s="8">
        <f t="shared" si="2"/>
        <v>212</v>
      </c>
      <c r="V78" s="9">
        <f t="shared" si="2"/>
        <v>28895674.199999999</v>
      </c>
      <c r="W78" s="10"/>
      <c r="X78" s="10"/>
    </row>
    <row r="79" spans="1:24" ht="15.75" customHeight="1" x14ac:dyDescent="0.25">
      <c r="A79" s="79" t="s">
        <v>80</v>
      </c>
      <c r="B79" s="79"/>
      <c r="C79" s="8"/>
      <c r="D79" s="9"/>
      <c r="E79" s="8"/>
      <c r="F79" s="9"/>
      <c r="G79" s="8"/>
      <c r="H79" s="9"/>
      <c r="I79" s="8"/>
      <c r="J79" s="9"/>
      <c r="K79" s="8"/>
      <c r="L79" s="9"/>
      <c r="M79" s="8"/>
      <c r="N79" s="9"/>
      <c r="O79" s="8"/>
      <c r="P79" s="9"/>
      <c r="Q79" s="8"/>
      <c r="R79" s="9"/>
      <c r="S79" s="8"/>
      <c r="T79" s="9"/>
      <c r="U79" s="8">
        <f t="shared" si="2"/>
        <v>0</v>
      </c>
      <c r="V79" s="9">
        <f t="shared" si="2"/>
        <v>0</v>
      </c>
      <c r="W79" s="10"/>
      <c r="X79" s="10"/>
    </row>
    <row r="80" spans="1:24" ht="45" x14ac:dyDescent="0.25">
      <c r="A80" s="37">
        <v>34</v>
      </c>
      <c r="B80" s="36" t="s">
        <v>81</v>
      </c>
      <c r="C80" s="8"/>
      <c r="D80" s="9">
        <v>0</v>
      </c>
      <c r="E80" s="8">
        <v>192</v>
      </c>
      <c r="F80" s="9">
        <v>33806434.560000002</v>
      </c>
      <c r="G80" s="8"/>
      <c r="H80" s="9">
        <v>0</v>
      </c>
      <c r="I80" s="8">
        <v>100</v>
      </c>
      <c r="J80" s="9">
        <v>17607518</v>
      </c>
      <c r="K80" s="8">
        <v>32</v>
      </c>
      <c r="L80" s="9">
        <v>5634405.7599999998</v>
      </c>
      <c r="M80" s="8"/>
      <c r="N80" s="9">
        <v>0</v>
      </c>
      <c r="O80" s="8"/>
      <c r="P80" s="9">
        <v>0</v>
      </c>
      <c r="Q80" s="8"/>
      <c r="R80" s="9">
        <v>0</v>
      </c>
      <c r="S80" s="8"/>
      <c r="T80" s="9">
        <v>0</v>
      </c>
      <c r="U80" s="8">
        <f t="shared" si="2"/>
        <v>324</v>
      </c>
      <c r="V80" s="9">
        <f t="shared" si="2"/>
        <v>57048358.32</v>
      </c>
      <c r="W80" s="10"/>
      <c r="X80" s="10"/>
    </row>
    <row r="81" spans="1:24" ht="45" x14ac:dyDescent="0.25">
      <c r="A81" s="37">
        <v>35</v>
      </c>
      <c r="B81" s="36" t="s">
        <v>81</v>
      </c>
      <c r="C81" s="8"/>
      <c r="D81" s="9">
        <v>0</v>
      </c>
      <c r="E81" s="8">
        <v>41</v>
      </c>
      <c r="F81" s="9">
        <v>9926223</v>
      </c>
      <c r="G81" s="8"/>
      <c r="H81" s="9">
        <v>0</v>
      </c>
      <c r="I81" s="8">
        <v>77</v>
      </c>
      <c r="J81" s="9">
        <v>18641931</v>
      </c>
      <c r="K81" s="8">
        <v>43</v>
      </c>
      <c r="L81" s="9">
        <v>10410429</v>
      </c>
      <c r="M81" s="8"/>
      <c r="N81" s="9">
        <v>0</v>
      </c>
      <c r="O81" s="8"/>
      <c r="P81" s="9">
        <v>0</v>
      </c>
      <c r="Q81" s="8"/>
      <c r="R81" s="9">
        <v>0</v>
      </c>
      <c r="S81" s="8"/>
      <c r="T81" s="9">
        <v>0</v>
      </c>
      <c r="U81" s="8">
        <f t="shared" si="2"/>
        <v>161</v>
      </c>
      <c r="V81" s="9">
        <f t="shared" si="2"/>
        <v>38978583</v>
      </c>
      <c r="W81" s="10"/>
      <c r="X81" s="10"/>
    </row>
    <row r="82" spans="1:24" ht="45" x14ac:dyDescent="0.25">
      <c r="A82" s="37">
        <v>36</v>
      </c>
      <c r="B82" s="36" t="s">
        <v>81</v>
      </c>
      <c r="C82" s="8"/>
      <c r="D82" s="9">
        <v>0</v>
      </c>
      <c r="E82" s="8">
        <v>11</v>
      </c>
      <c r="F82" s="9">
        <v>3389450.1300000004</v>
      </c>
      <c r="G82" s="8"/>
      <c r="H82" s="9">
        <v>0</v>
      </c>
      <c r="I82" s="8">
        <v>10</v>
      </c>
      <c r="J82" s="9">
        <v>3081318.3000000003</v>
      </c>
      <c r="K82" s="8">
        <v>8</v>
      </c>
      <c r="L82" s="9">
        <v>2465054.64</v>
      </c>
      <c r="M82" s="8"/>
      <c r="N82" s="9">
        <v>0</v>
      </c>
      <c r="O82" s="8"/>
      <c r="P82" s="9">
        <v>0</v>
      </c>
      <c r="Q82" s="8"/>
      <c r="R82" s="9">
        <v>0</v>
      </c>
      <c r="S82" s="8"/>
      <c r="T82" s="9">
        <v>0</v>
      </c>
      <c r="U82" s="8">
        <f t="shared" si="2"/>
        <v>29</v>
      </c>
      <c r="V82" s="9">
        <f t="shared" si="2"/>
        <v>8935823.0700000003</v>
      </c>
      <c r="W82" s="10"/>
      <c r="X82" s="10"/>
    </row>
    <row r="83" spans="1:24" ht="45" x14ac:dyDescent="0.25">
      <c r="A83" s="37">
        <v>37</v>
      </c>
      <c r="B83" s="36" t="s">
        <v>81</v>
      </c>
      <c r="C83" s="8"/>
      <c r="D83" s="9">
        <v>0</v>
      </c>
      <c r="E83" s="8">
        <v>120</v>
      </c>
      <c r="F83" s="9">
        <v>18878689.199999999</v>
      </c>
      <c r="G83" s="8"/>
      <c r="H83" s="9">
        <v>0</v>
      </c>
      <c r="I83" s="8">
        <v>60</v>
      </c>
      <c r="J83" s="9">
        <v>9439344.5999999996</v>
      </c>
      <c r="K83" s="8">
        <v>83</v>
      </c>
      <c r="L83" s="9">
        <v>13057760.030000001</v>
      </c>
      <c r="M83" s="8"/>
      <c r="N83" s="9">
        <v>0</v>
      </c>
      <c r="O83" s="8"/>
      <c r="P83" s="9">
        <v>0</v>
      </c>
      <c r="Q83" s="8"/>
      <c r="R83" s="9">
        <v>0</v>
      </c>
      <c r="S83" s="8"/>
      <c r="T83" s="9">
        <v>0</v>
      </c>
      <c r="U83" s="8">
        <f t="shared" si="2"/>
        <v>263</v>
      </c>
      <c r="V83" s="9">
        <f t="shared" si="2"/>
        <v>41375793.829999998</v>
      </c>
      <c r="W83" s="10"/>
      <c r="X83" s="10"/>
    </row>
    <row r="84" spans="1:24" ht="45" x14ac:dyDescent="0.25">
      <c r="A84" s="37">
        <v>38</v>
      </c>
      <c r="B84" s="36" t="s">
        <v>81</v>
      </c>
      <c r="C84" s="8"/>
      <c r="D84" s="9">
        <v>0</v>
      </c>
      <c r="E84" s="8">
        <v>22</v>
      </c>
      <c r="F84" s="9">
        <v>4759022.4000000004</v>
      </c>
      <c r="G84" s="8"/>
      <c r="H84" s="9">
        <v>0</v>
      </c>
      <c r="I84" s="8">
        <v>50</v>
      </c>
      <c r="J84" s="9">
        <v>10815960</v>
      </c>
      <c r="K84" s="8">
        <v>102</v>
      </c>
      <c r="L84" s="9">
        <v>22064558.400000002</v>
      </c>
      <c r="M84" s="8"/>
      <c r="N84" s="9">
        <v>0</v>
      </c>
      <c r="O84" s="8"/>
      <c r="P84" s="9">
        <v>0</v>
      </c>
      <c r="Q84" s="8"/>
      <c r="R84" s="9">
        <v>0</v>
      </c>
      <c r="S84" s="8"/>
      <c r="T84" s="9">
        <v>0</v>
      </c>
      <c r="U84" s="8">
        <f t="shared" si="2"/>
        <v>174</v>
      </c>
      <c r="V84" s="9">
        <f t="shared" si="2"/>
        <v>37639540.800000004</v>
      </c>
      <c r="W84" s="10"/>
      <c r="X84" s="10"/>
    </row>
    <row r="85" spans="1:24" ht="45" x14ac:dyDescent="0.25">
      <c r="A85" s="37">
        <v>39</v>
      </c>
      <c r="B85" s="36" t="s">
        <v>81</v>
      </c>
      <c r="C85" s="8"/>
      <c r="D85" s="9">
        <v>0</v>
      </c>
      <c r="E85" s="8">
        <v>4</v>
      </c>
      <c r="F85" s="9">
        <v>1101259.8799999999</v>
      </c>
      <c r="G85" s="8"/>
      <c r="H85" s="9">
        <v>0</v>
      </c>
      <c r="I85" s="8">
        <v>0</v>
      </c>
      <c r="J85" s="9">
        <v>0</v>
      </c>
      <c r="K85" s="8">
        <v>17</v>
      </c>
      <c r="L85" s="9">
        <v>4680354.4899999993</v>
      </c>
      <c r="M85" s="8"/>
      <c r="N85" s="9">
        <v>0</v>
      </c>
      <c r="O85" s="8"/>
      <c r="P85" s="9">
        <v>0</v>
      </c>
      <c r="Q85" s="8"/>
      <c r="R85" s="9">
        <v>0</v>
      </c>
      <c r="S85" s="8"/>
      <c r="T85" s="9">
        <v>0</v>
      </c>
      <c r="U85" s="8">
        <f t="shared" si="2"/>
        <v>21</v>
      </c>
      <c r="V85" s="9">
        <f t="shared" si="2"/>
        <v>5781614.3699999992</v>
      </c>
      <c r="W85" s="10"/>
      <c r="X85" s="10"/>
    </row>
    <row r="86" spans="1:24" ht="45" x14ac:dyDescent="0.25">
      <c r="A86" s="37">
        <v>40</v>
      </c>
      <c r="B86" s="36" t="s">
        <v>81</v>
      </c>
      <c r="C86" s="8"/>
      <c r="D86" s="9">
        <v>0</v>
      </c>
      <c r="E86" s="8">
        <v>15</v>
      </c>
      <c r="F86" s="9">
        <v>3922301.55</v>
      </c>
      <c r="G86" s="8"/>
      <c r="H86" s="9">
        <v>0</v>
      </c>
      <c r="I86" s="8">
        <v>8</v>
      </c>
      <c r="J86" s="9">
        <v>2091894.16</v>
      </c>
      <c r="K86" s="8"/>
      <c r="L86" s="9">
        <v>0</v>
      </c>
      <c r="M86" s="8"/>
      <c r="N86" s="9">
        <v>0</v>
      </c>
      <c r="O86" s="8"/>
      <c r="P86" s="9">
        <v>0</v>
      </c>
      <c r="Q86" s="8"/>
      <c r="R86" s="9">
        <v>0</v>
      </c>
      <c r="S86" s="8"/>
      <c r="T86" s="9">
        <v>0</v>
      </c>
      <c r="U86" s="8">
        <f t="shared" si="2"/>
        <v>23</v>
      </c>
      <c r="V86" s="9">
        <f t="shared" si="2"/>
        <v>6014195.71</v>
      </c>
      <c r="W86" s="10"/>
      <c r="X86" s="10"/>
    </row>
    <row r="87" spans="1:24" ht="45" x14ac:dyDescent="0.25">
      <c r="A87" s="37">
        <v>41</v>
      </c>
      <c r="B87" s="36" t="s">
        <v>82</v>
      </c>
      <c r="C87" s="8"/>
      <c r="D87" s="9">
        <v>0</v>
      </c>
      <c r="E87" s="8"/>
      <c r="F87" s="9">
        <v>0</v>
      </c>
      <c r="G87" s="8"/>
      <c r="H87" s="9">
        <v>0</v>
      </c>
      <c r="I87" s="8"/>
      <c r="J87" s="9">
        <v>0</v>
      </c>
      <c r="K87" s="8">
        <v>70</v>
      </c>
      <c r="L87" s="9">
        <v>10156644.4</v>
      </c>
      <c r="M87" s="8"/>
      <c r="N87" s="9">
        <v>0</v>
      </c>
      <c r="O87" s="8"/>
      <c r="P87" s="9">
        <v>0</v>
      </c>
      <c r="Q87" s="8"/>
      <c r="R87" s="9">
        <v>0</v>
      </c>
      <c r="S87" s="8"/>
      <c r="T87" s="9">
        <v>0</v>
      </c>
      <c r="U87" s="8">
        <f t="shared" si="2"/>
        <v>70</v>
      </c>
      <c r="V87" s="9">
        <f t="shared" si="2"/>
        <v>10156644.4</v>
      </c>
      <c r="W87" s="10"/>
      <c r="X87" s="10"/>
    </row>
    <row r="88" spans="1:24" ht="49.2" customHeight="1" x14ac:dyDescent="0.25">
      <c r="A88" s="37">
        <v>42</v>
      </c>
      <c r="B88" s="36" t="s">
        <v>83</v>
      </c>
      <c r="C88" s="8"/>
      <c r="D88" s="9">
        <v>0</v>
      </c>
      <c r="E88" s="8"/>
      <c r="F88" s="9">
        <v>0</v>
      </c>
      <c r="G88" s="8"/>
      <c r="H88" s="9">
        <v>0</v>
      </c>
      <c r="I88" s="8"/>
      <c r="J88" s="9">
        <v>0</v>
      </c>
      <c r="K88" s="8"/>
      <c r="L88" s="9">
        <v>0</v>
      </c>
      <c r="M88" s="8"/>
      <c r="N88" s="9">
        <v>0</v>
      </c>
      <c r="O88" s="8"/>
      <c r="P88" s="9">
        <v>0</v>
      </c>
      <c r="Q88" s="8"/>
      <c r="R88" s="9">
        <v>0</v>
      </c>
      <c r="S88" s="8"/>
      <c r="T88" s="9">
        <v>0</v>
      </c>
      <c r="U88" s="8">
        <f t="shared" si="2"/>
        <v>0</v>
      </c>
      <c r="V88" s="9">
        <f t="shared" si="2"/>
        <v>0</v>
      </c>
      <c r="W88" s="10"/>
      <c r="X88" s="10"/>
    </row>
    <row r="89" spans="1:24" ht="30" x14ac:dyDescent="0.25">
      <c r="A89" s="37">
        <v>43</v>
      </c>
      <c r="B89" s="36" t="s">
        <v>84</v>
      </c>
      <c r="C89" s="8"/>
      <c r="D89" s="9">
        <v>0</v>
      </c>
      <c r="E89" s="8"/>
      <c r="F89" s="9">
        <v>0</v>
      </c>
      <c r="G89" s="8"/>
      <c r="H89" s="9">
        <v>0</v>
      </c>
      <c r="I89" s="8"/>
      <c r="J89" s="9">
        <v>0</v>
      </c>
      <c r="K89" s="8">
        <v>105</v>
      </c>
      <c r="L89" s="9">
        <v>25431900.899999999</v>
      </c>
      <c r="M89" s="8"/>
      <c r="N89" s="9">
        <v>0</v>
      </c>
      <c r="O89" s="8"/>
      <c r="P89" s="9">
        <v>0</v>
      </c>
      <c r="Q89" s="8"/>
      <c r="R89" s="9">
        <v>0</v>
      </c>
      <c r="S89" s="8"/>
      <c r="T89" s="9">
        <v>0</v>
      </c>
      <c r="U89" s="8">
        <f t="shared" si="2"/>
        <v>105</v>
      </c>
      <c r="V89" s="9">
        <f t="shared" si="2"/>
        <v>25431900.899999999</v>
      </c>
      <c r="W89" s="10"/>
      <c r="X89" s="10"/>
    </row>
    <row r="90" spans="1:24" ht="45" x14ac:dyDescent="0.25">
      <c r="A90" s="38">
        <v>44</v>
      </c>
      <c r="B90" s="36" t="s">
        <v>85</v>
      </c>
      <c r="C90" s="8"/>
      <c r="D90" s="9">
        <v>0</v>
      </c>
      <c r="E90" s="8"/>
      <c r="F90" s="9">
        <v>0</v>
      </c>
      <c r="G90" s="8"/>
      <c r="H90" s="9">
        <v>0</v>
      </c>
      <c r="I90" s="8"/>
      <c r="J90" s="9">
        <v>0</v>
      </c>
      <c r="K90" s="8"/>
      <c r="L90" s="9">
        <v>0</v>
      </c>
      <c r="M90" s="8"/>
      <c r="N90" s="9">
        <v>0</v>
      </c>
      <c r="O90" s="8"/>
      <c r="P90" s="9">
        <v>0</v>
      </c>
      <c r="Q90" s="8"/>
      <c r="R90" s="9">
        <v>0</v>
      </c>
      <c r="S90" s="8"/>
      <c r="T90" s="9">
        <v>0</v>
      </c>
      <c r="U90" s="8">
        <f t="shared" si="2"/>
        <v>0</v>
      </c>
      <c r="V90" s="9">
        <f t="shared" si="2"/>
        <v>0</v>
      </c>
      <c r="W90" s="10"/>
      <c r="X90" s="10"/>
    </row>
    <row r="91" spans="1:24" ht="15.75" customHeight="1" x14ac:dyDescent="0.25">
      <c r="A91" s="79" t="s">
        <v>86</v>
      </c>
      <c r="B91" s="79"/>
      <c r="C91" s="8"/>
      <c r="D91" s="9"/>
      <c r="E91" s="8"/>
      <c r="F91" s="9"/>
      <c r="G91" s="8"/>
      <c r="H91" s="9"/>
      <c r="I91" s="8"/>
      <c r="J91" s="9"/>
      <c r="K91" s="8"/>
      <c r="L91" s="9"/>
      <c r="M91" s="8"/>
      <c r="N91" s="9"/>
      <c r="O91" s="8"/>
      <c r="P91" s="9"/>
      <c r="Q91" s="8"/>
      <c r="R91" s="9"/>
      <c r="S91" s="8"/>
      <c r="T91" s="9"/>
      <c r="U91" s="8">
        <f t="shared" si="2"/>
        <v>0</v>
      </c>
      <c r="V91" s="9">
        <f t="shared" si="2"/>
        <v>0</v>
      </c>
      <c r="W91" s="10"/>
      <c r="X91" s="10"/>
    </row>
    <row r="92" spans="1:24" ht="30" x14ac:dyDescent="0.25">
      <c r="A92" s="83">
        <v>45</v>
      </c>
      <c r="B92" s="36" t="s">
        <v>87</v>
      </c>
      <c r="C92" s="8"/>
      <c r="D92" s="9">
        <v>0</v>
      </c>
      <c r="E92" s="8"/>
      <c r="F92" s="9">
        <v>0</v>
      </c>
      <c r="G92" s="8"/>
      <c r="H92" s="9">
        <v>0</v>
      </c>
      <c r="I92" s="8"/>
      <c r="J92" s="9">
        <v>0</v>
      </c>
      <c r="K92" s="8"/>
      <c r="L92" s="9">
        <v>0</v>
      </c>
      <c r="M92" s="8"/>
      <c r="N92" s="9">
        <v>0</v>
      </c>
      <c r="O92" s="8"/>
      <c r="P92" s="9">
        <v>0</v>
      </c>
      <c r="Q92" s="8"/>
      <c r="R92" s="9">
        <v>0</v>
      </c>
      <c r="S92" s="8"/>
      <c r="T92" s="9">
        <v>0</v>
      </c>
      <c r="U92" s="8">
        <f t="shared" si="2"/>
        <v>0</v>
      </c>
      <c r="V92" s="9">
        <f t="shared" si="2"/>
        <v>0</v>
      </c>
      <c r="W92" s="10"/>
      <c r="X92" s="10"/>
    </row>
    <row r="93" spans="1:24" ht="33.75" customHeight="1" x14ac:dyDescent="0.25">
      <c r="A93" s="83"/>
      <c r="B93" s="36" t="s">
        <v>88</v>
      </c>
      <c r="C93" s="8"/>
      <c r="D93" s="9"/>
      <c r="E93" s="8">
        <v>8</v>
      </c>
      <c r="F93" s="9">
        <v>1178424.3999999999</v>
      </c>
      <c r="G93" s="8"/>
      <c r="H93" s="9"/>
      <c r="I93" s="8"/>
      <c r="J93" s="9"/>
      <c r="K93" s="8"/>
      <c r="L93" s="9"/>
      <c r="M93" s="8"/>
      <c r="N93" s="9"/>
      <c r="O93" s="8"/>
      <c r="P93" s="9"/>
      <c r="Q93" s="8"/>
      <c r="R93" s="9"/>
      <c r="S93" s="8"/>
      <c r="T93" s="9"/>
      <c r="U93" s="8">
        <f t="shared" si="2"/>
        <v>8</v>
      </c>
      <c r="V93" s="9">
        <f t="shared" si="2"/>
        <v>1178424.3999999999</v>
      </c>
      <c r="W93" s="10"/>
      <c r="X93" s="10"/>
    </row>
    <row r="94" spans="1:24" ht="37.5" customHeight="1" x14ac:dyDescent="0.25">
      <c r="A94" s="37">
        <v>46</v>
      </c>
      <c r="B94" s="36" t="s">
        <v>89</v>
      </c>
      <c r="C94" s="8"/>
      <c r="D94" s="9">
        <v>0</v>
      </c>
      <c r="E94" s="8">
        <v>2</v>
      </c>
      <c r="F94" s="9">
        <v>514615.52</v>
      </c>
      <c r="G94" s="8"/>
      <c r="H94" s="9">
        <v>0</v>
      </c>
      <c r="I94" s="8"/>
      <c r="J94" s="9">
        <v>0</v>
      </c>
      <c r="K94" s="8"/>
      <c r="L94" s="9">
        <v>0</v>
      </c>
      <c r="M94" s="8"/>
      <c r="N94" s="9">
        <v>0</v>
      </c>
      <c r="O94" s="8"/>
      <c r="P94" s="9">
        <v>0</v>
      </c>
      <c r="Q94" s="8"/>
      <c r="R94" s="9">
        <v>0</v>
      </c>
      <c r="S94" s="8"/>
      <c r="T94" s="9">
        <v>0</v>
      </c>
      <c r="U94" s="8">
        <f t="shared" si="2"/>
        <v>2</v>
      </c>
      <c r="V94" s="9">
        <f t="shared" si="2"/>
        <v>514615.52</v>
      </c>
      <c r="W94" s="10"/>
      <c r="X94" s="10"/>
    </row>
    <row r="95" spans="1:24" ht="15.75" customHeight="1" x14ac:dyDescent="0.25">
      <c r="A95" s="79" t="s">
        <v>90</v>
      </c>
      <c r="B95" s="79"/>
      <c r="C95" s="8"/>
      <c r="D95" s="9"/>
      <c r="E95" s="8"/>
      <c r="F95" s="9"/>
      <c r="G95" s="8"/>
      <c r="H95" s="9"/>
      <c r="I95" s="8"/>
      <c r="J95" s="9"/>
      <c r="K95" s="8"/>
      <c r="L95" s="9"/>
      <c r="M95" s="8"/>
      <c r="N95" s="9"/>
      <c r="O95" s="8"/>
      <c r="P95" s="9"/>
      <c r="Q95" s="8"/>
      <c r="R95" s="9"/>
      <c r="S95" s="8"/>
      <c r="T95" s="9"/>
      <c r="U95" s="8">
        <f t="shared" si="2"/>
        <v>0</v>
      </c>
      <c r="V95" s="9">
        <f t="shared" si="2"/>
        <v>0</v>
      </c>
      <c r="W95" s="10"/>
      <c r="X95" s="10"/>
    </row>
    <row r="96" spans="1:24" ht="102.75" hidden="1" customHeight="1" x14ac:dyDescent="0.25">
      <c r="A96" s="83">
        <v>43</v>
      </c>
      <c r="B96" s="36" t="s">
        <v>91</v>
      </c>
      <c r="C96" s="8"/>
      <c r="D96" s="9">
        <v>0</v>
      </c>
      <c r="E96" s="8"/>
      <c r="F96" s="9">
        <v>0</v>
      </c>
      <c r="G96" s="8"/>
      <c r="H96" s="9">
        <v>0</v>
      </c>
      <c r="I96" s="8"/>
      <c r="J96" s="9">
        <v>0</v>
      </c>
      <c r="K96" s="8"/>
      <c r="L96" s="9">
        <v>0</v>
      </c>
      <c r="M96" s="8"/>
      <c r="N96" s="9">
        <v>0</v>
      </c>
      <c r="O96" s="8"/>
      <c r="P96" s="9">
        <v>0</v>
      </c>
      <c r="Q96" s="8"/>
      <c r="R96" s="9">
        <v>0</v>
      </c>
      <c r="S96" s="8"/>
      <c r="T96" s="9">
        <v>0</v>
      </c>
      <c r="U96" s="8">
        <f t="shared" si="2"/>
        <v>0</v>
      </c>
      <c r="V96" s="9">
        <f t="shared" si="2"/>
        <v>0</v>
      </c>
      <c r="W96" s="10"/>
      <c r="X96" s="10"/>
    </row>
    <row r="97" spans="1:24" ht="60" hidden="1" customHeight="1" x14ac:dyDescent="0.25">
      <c r="A97" s="83"/>
      <c r="B97" s="36" t="s">
        <v>92</v>
      </c>
      <c r="C97" s="8"/>
      <c r="D97" s="9">
        <v>0</v>
      </c>
      <c r="E97" s="8"/>
      <c r="F97" s="9">
        <v>0</v>
      </c>
      <c r="G97" s="8"/>
      <c r="H97" s="9">
        <v>0</v>
      </c>
      <c r="I97" s="8"/>
      <c r="J97" s="9">
        <v>0</v>
      </c>
      <c r="K97" s="8"/>
      <c r="L97" s="9">
        <v>0</v>
      </c>
      <c r="M97" s="8"/>
      <c r="N97" s="9">
        <v>0</v>
      </c>
      <c r="O97" s="8"/>
      <c r="P97" s="9">
        <v>0</v>
      </c>
      <c r="Q97" s="8"/>
      <c r="R97" s="9">
        <v>0</v>
      </c>
      <c r="S97" s="8"/>
      <c r="T97" s="9">
        <v>0</v>
      </c>
      <c r="U97" s="8">
        <f t="shared" si="2"/>
        <v>0</v>
      </c>
      <c r="V97" s="9">
        <f t="shared" si="2"/>
        <v>0</v>
      </c>
      <c r="W97" s="10"/>
      <c r="X97" s="10"/>
    </row>
    <row r="98" spans="1:24" ht="90" hidden="1" customHeight="1" x14ac:dyDescent="0.25">
      <c r="A98" s="83"/>
      <c r="B98" s="36" t="s">
        <v>93</v>
      </c>
      <c r="C98" s="8"/>
      <c r="D98" s="9">
        <v>0</v>
      </c>
      <c r="E98" s="8"/>
      <c r="F98" s="9">
        <v>0</v>
      </c>
      <c r="G98" s="8"/>
      <c r="H98" s="9">
        <v>0</v>
      </c>
      <c r="I98" s="8"/>
      <c r="J98" s="9">
        <v>0</v>
      </c>
      <c r="K98" s="8"/>
      <c r="L98" s="9">
        <v>0</v>
      </c>
      <c r="M98" s="8"/>
      <c r="N98" s="9">
        <v>0</v>
      </c>
      <c r="O98" s="8"/>
      <c r="P98" s="9">
        <v>0</v>
      </c>
      <c r="Q98" s="8"/>
      <c r="R98" s="9">
        <v>0</v>
      </c>
      <c r="S98" s="8"/>
      <c r="T98" s="9">
        <v>0</v>
      </c>
      <c r="U98" s="8">
        <f t="shared" si="2"/>
        <v>0</v>
      </c>
      <c r="V98" s="9">
        <f t="shared" si="2"/>
        <v>0</v>
      </c>
      <c r="W98" s="10"/>
      <c r="X98" s="10"/>
    </row>
    <row r="99" spans="1:24" ht="75" hidden="1" customHeight="1" x14ac:dyDescent="0.25">
      <c r="A99" s="83"/>
      <c r="B99" s="36" t="s">
        <v>94</v>
      </c>
      <c r="C99" s="8"/>
      <c r="D99" s="9">
        <v>0</v>
      </c>
      <c r="E99" s="8"/>
      <c r="F99" s="9">
        <v>0</v>
      </c>
      <c r="G99" s="8"/>
      <c r="H99" s="9">
        <v>0</v>
      </c>
      <c r="I99" s="8"/>
      <c r="J99" s="9">
        <v>0</v>
      </c>
      <c r="K99" s="8"/>
      <c r="L99" s="9">
        <v>0</v>
      </c>
      <c r="M99" s="8"/>
      <c r="N99" s="9">
        <v>0</v>
      </c>
      <c r="O99" s="8"/>
      <c r="P99" s="9">
        <v>0</v>
      </c>
      <c r="Q99" s="8"/>
      <c r="R99" s="9">
        <v>0</v>
      </c>
      <c r="S99" s="8"/>
      <c r="T99" s="9">
        <v>0</v>
      </c>
      <c r="U99" s="8">
        <f t="shared" si="2"/>
        <v>0</v>
      </c>
      <c r="V99" s="9">
        <f t="shared" si="2"/>
        <v>0</v>
      </c>
      <c r="W99" s="10"/>
      <c r="X99" s="10"/>
    </row>
    <row r="100" spans="1:24" ht="98.25" customHeight="1" x14ac:dyDescent="0.25">
      <c r="A100" s="84">
        <v>47</v>
      </c>
      <c r="B100" s="36" t="s">
        <v>95</v>
      </c>
      <c r="C100" s="8"/>
      <c r="D100" s="9">
        <v>0</v>
      </c>
      <c r="E100" s="8"/>
      <c r="F100" s="9">
        <v>0</v>
      </c>
      <c r="G100" s="8"/>
      <c r="H100" s="9">
        <v>0</v>
      </c>
      <c r="I100" s="8"/>
      <c r="J100" s="9">
        <v>0</v>
      </c>
      <c r="K100" s="8"/>
      <c r="L100" s="9">
        <v>0</v>
      </c>
      <c r="M100" s="8"/>
      <c r="N100" s="9">
        <v>0</v>
      </c>
      <c r="O100" s="8">
        <v>40</v>
      </c>
      <c r="P100" s="9">
        <v>5693075.6000000006</v>
      </c>
      <c r="Q100" s="8"/>
      <c r="R100" s="9">
        <v>0</v>
      </c>
      <c r="S100" s="8">
        <v>770</v>
      </c>
      <c r="T100" s="9">
        <v>109591705.30000001</v>
      </c>
      <c r="U100" s="8">
        <f t="shared" si="2"/>
        <v>810</v>
      </c>
      <c r="V100" s="9">
        <f t="shared" si="2"/>
        <v>115284780.90000001</v>
      </c>
      <c r="W100" s="10"/>
      <c r="X100" s="10"/>
    </row>
    <row r="101" spans="1:24" ht="60" x14ac:dyDescent="0.25">
      <c r="A101" s="85"/>
      <c r="B101" s="36" t="s">
        <v>96</v>
      </c>
      <c r="C101" s="8"/>
      <c r="D101" s="9"/>
      <c r="E101" s="8"/>
      <c r="F101" s="9"/>
      <c r="G101" s="8"/>
      <c r="H101" s="9"/>
      <c r="I101" s="8"/>
      <c r="J101" s="9"/>
      <c r="K101" s="8"/>
      <c r="L101" s="9"/>
      <c r="M101" s="8"/>
      <c r="N101" s="9"/>
      <c r="O101" s="8"/>
      <c r="P101" s="9"/>
      <c r="Q101" s="8"/>
      <c r="R101" s="9">
        <v>0</v>
      </c>
      <c r="S101" s="8"/>
      <c r="T101" s="9"/>
      <c r="U101" s="8">
        <f t="shared" si="2"/>
        <v>0</v>
      </c>
      <c r="V101" s="9">
        <f t="shared" si="2"/>
        <v>0</v>
      </c>
      <c r="W101" s="10"/>
      <c r="X101" s="10"/>
    </row>
    <row r="102" spans="1:24" ht="90" x14ac:dyDescent="0.25">
      <c r="A102" s="85"/>
      <c r="B102" s="36" t="s">
        <v>97</v>
      </c>
      <c r="C102" s="8"/>
      <c r="D102" s="9"/>
      <c r="E102" s="8"/>
      <c r="F102" s="9"/>
      <c r="G102" s="8"/>
      <c r="H102" s="9"/>
      <c r="I102" s="8"/>
      <c r="J102" s="9"/>
      <c r="K102" s="8"/>
      <c r="L102" s="9"/>
      <c r="M102" s="8"/>
      <c r="N102" s="9"/>
      <c r="O102" s="8"/>
      <c r="P102" s="9"/>
      <c r="Q102" s="8"/>
      <c r="R102" s="9">
        <v>0</v>
      </c>
      <c r="S102" s="8"/>
      <c r="T102" s="9"/>
      <c r="U102" s="8">
        <f t="shared" si="2"/>
        <v>0</v>
      </c>
      <c r="V102" s="9">
        <f t="shared" si="2"/>
        <v>0</v>
      </c>
      <c r="W102" s="10"/>
      <c r="X102" s="10"/>
    </row>
    <row r="103" spans="1:24" ht="75" x14ac:dyDescent="0.25">
      <c r="A103" s="86"/>
      <c r="B103" s="36" t="s">
        <v>98</v>
      </c>
      <c r="C103" s="8"/>
      <c r="D103" s="9"/>
      <c r="E103" s="8"/>
      <c r="F103" s="9"/>
      <c r="G103" s="8"/>
      <c r="H103" s="9"/>
      <c r="I103" s="8"/>
      <c r="J103" s="9"/>
      <c r="K103" s="8"/>
      <c r="L103" s="9"/>
      <c r="M103" s="8"/>
      <c r="N103" s="9"/>
      <c r="O103" s="8"/>
      <c r="P103" s="9"/>
      <c r="Q103" s="8">
        <v>20</v>
      </c>
      <c r="R103" s="9">
        <v>2846537.8000000003</v>
      </c>
      <c r="S103" s="8"/>
      <c r="T103" s="9"/>
      <c r="U103" s="8">
        <f t="shared" si="2"/>
        <v>20</v>
      </c>
      <c r="V103" s="9">
        <f t="shared" si="2"/>
        <v>2846537.8000000003</v>
      </c>
      <c r="W103" s="10"/>
      <c r="X103" s="10"/>
    </row>
    <row r="104" spans="1:24" ht="72.599999999999994" customHeight="1" x14ac:dyDescent="0.25">
      <c r="A104" s="37">
        <v>48</v>
      </c>
      <c r="B104" s="36" t="s">
        <v>99</v>
      </c>
      <c r="C104" s="8"/>
      <c r="D104" s="9">
        <v>0</v>
      </c>
      <c r="E104" s="8"/>
      <c r="F104" s="9">
        <v>0</v>
      </c>
      <c r="G104" s="8"/>
      <c r="H104" s="9">
        <v>0</v>
      </c>
      <c r="I104" s="8"/>
      <c r="J104" s="9">
        <v>0</v>
      </c>
      <c r="K104" s="8"/>
      <c r="L104" s="9">
        <v>0</v>
      </c>
      <c r="M104" s="8"/>
      <c r="N104" s="9">
        <v>0</v>
      </c>
      <c r="O104" s="8">
        <v>5</v>
      </c>
      <c r="P104" s="9">
        <v>1054993.5</v>
      </c>
      <c r="Q104" s="8"/>
      <c r="R104" s="9">
        <v>0</v>
      </c>
      <c r="S104" s="8">
        <v>22</v>
      </c>
      <c r="T104" s="9">
        <v>4641971.4000000004</v>
      </c>
      <c r="U104" s="8">
        <f t="shared" si="2"/>
        <v>27</v>
      </c>
      <c r="V104" s="9">
        <f t="shared" si="2"/>
        <v>5696964.9000000004</v>
      </c>
      <c r="W104" s="10"/>
      <c r="X104" s="10"/>
    </row>
    <row r="105" spans="1:24" ht="90" x14ac:dyDescent="0.25">
      <c r="A105" s="37">
        <v>49</v>
      </c>
      <c r="B105" s="36" t="s">
        <v>95</v>
      </c>
      <c r="C105" s="8"/>
      <c r="D105" s="9">
        <v>0</v>
      </c>
      <c r="E105" s="8"/>
      <c r="F105" s="9">
        <v>0</v>
      </c>
      <c r="G105" s="8"/>
      <c r="H105" s="9">
        <v>0</v>
      </c>
      <c r="I105" s="8"/>
      <c r="J105" s="9">
        <v>0</v>
      </c>
      <c r="K105" s="8"/>
      <c r="L105" s="9">
        <v>0</v>
      </c>
      <c r="M105" s="8"/>
      <c r="N105" s="9">
        <v>0</v>
      </c>
      <c r="O105" s="8"/>
      <c r="P105" s="9">
        <v>0</v>
      </c>
      <c r="Q105" s="8"/>
      <c r="R105" s="9">
        <v>0</v>
      </c>
      <c r="S105" s="8">
        <v>150</v>
      </c>
      <c r="T105" s="9">
        <v>42312490.5</v>
      </c>
      <c r="U105" s="8">
        <f t="shared" si="2"/>
        <v>150</v>
      </c>
      <c r="V105" s="9">
        <f t="shared" si="2"/>
        <v>42312490.5</v>
      </c>
      <c r="W105" s="10"/>
      <c r="X105" s="10"/>
    </row>
    <row r="106" spans="1:24" x14ac:dyDescent="0.25">
      <c r="A106" s="37">
        <v>50</v>
      </c>
      <c r="B106" s="36" t="s">
        <v>100</v>
      </c>
      <c r="C106" s="8"/>
      <c r="D106" s="9">
        <v>0</v>
      </c>
      <c r="E106" s="8"/>
      <c r="F106" s="9">
        <v>0</v>
      </c>
      <c r="G106" s="8"/>
      <c r="H106" s="9">
        <v>0</v>
      </c>
      <c r="I106" s="8"/>
      <c r="J106" s="9">
        <v>0</v>
      </c>
      <c r="K106" s="8"/>
      <c r="L106" s="9">
        <v>0</v>
      </c>
      <c r="M106" s="8"/>
      <c r="N106" s="9">
        <v>0</v>
      </c>
      <c r="O106" s="8"/>
      <c r="P106" s="9">
        <v>0</v>
      </c>
      <c r="Q106" s="8"/>
      <c r="R106" s="9">
        <v>0</v>
      </c>
      <c r="S106" s="8">
        <v>160</v>
      </c>
      <c r="T106" s="9">
        <v>24217804.800000001</v>
      </c>
      <c r="U106" s="8">
        <f t="shared" si="2"/>
        <v>160</v>
      </c>
      <c r="V106" s="9">
        <f t="shared" si="2"/>
        <v>24217804.800000001</v>
      </c>
      <c r="W106" s="10"/>
      <c r="X106" s="10"/>
    </row>
    <row r="107" spans="1:24" ht="75" x14ac:dyDescent="0.25">
      <c r="A107" s="38">
        <v>51</v>
      </c>
      <c r="B107" s="39" t="s">
        <v>101</v>
      </c>
      <c r="C107" s="8"/>
      <c r="D107" s="9">
        <v>0</v>
      </c>
      <c r="E107" s="8"/>
      <c r="F107" s="9">
        <v>0</v>
      </c>
      <c r="G107" s="8"/>
      <c r="H107" s="9">
        <v>0</v>
      </c>
      <c r="I107" s="8"/>
      <c r="J107" s="9">
        <v>0</v>
      </c>
      <c r="K107" s="8"/>
      <c r="L107" s="9">
        <v>0</v>
      </c>
      <c r="M107" s="8"/>
      <c r="N107" s="9">
        <v>0</v>
      </c>
      <c r="O107" s="8"/>
      <c r="P107" s="9">
        <v>0</v>
      </c>
      <c r="Q107" s="8"/>
      <c r="R107" s="9">
        <v>0</v>
      </c>
      <c r="S107" s="8">
        <v>115</v>
      </c>
      <c r="T107" s="9">
        <v>24999054.199999999</v>
      </c>
      <c r="U107" s="8">
        <f t="shared" ref="U107:V122" si="3">C107+E107+G107+I107+K107+M107+O107+Q107+S107</f>
        <v>115</v>
      </c>
      <c r="V107" s="9">
        <f t="shared" si="3"/>
        <v>24999054.199999999</v>
      </c>
      <c r="W107" s="10"/>
      <c r="X107" s="10"/>
    </row>
    <row r="108" spans="1:24" ht="75" x14ac:dyDescent="0.25">
      <c r="A108" s="38">
        <v>52</v>
      </c>
      <c r="B108" s="39" t="s">
        <v>102</v>
      </c>
      <c r="C108" s="8"/>
      <c r="D108" s="9">
        <v>0</v>
      </c>
      <c r="E108" s="8"/>
      <c r="F108" s="9">
        <v>0</v>
      </c>
      <c r="G108" s="8"/>
      <c r="H108" s="9">
        <v>0</v>
      </c>
      <c r="I108" s="8"/>
      <c r="J108" s="9">
        <v>0</v>
      </c>
      <c r="K108" s="8"/>
      <c r="L108" s="9">
        <v>0</v>
      </c>
      <c r="M108" s="8"/>
      <c r="N108" s="9">
        <v>0</v>
      </c>
      <c r="O108" s="8"/>
      <c r="P108" s="9">
        <v>0</v>
      </c>
      <c r="Q108" s="8"/>
      <c r="R108" s="9">
        <v>0</v>
      </c>
      <c r="S108" s="8">
        <v>10</v>
      </c>
      <c r="T108" s="9">
        <v>3518080.6</v>
      </c>
      <c r="U108" s="8">
        <f t="shared" si="3"/>
        <v>10</v>
      </c>
      <c r="V108" s="9">
        <f t="shared" si="3"/>
        <v>3518080.6</v>
      </c>
      <c r="W108" s="10"/>
      <c r="X108" s="10"/>
    </row>
    <row r="109" spans="1:24" s="14" customFormat="1" ht="15.75" customHeight="1" x14ac:dyDescent="0.3">
      <c r="A109" s="79" t="s">
        <v>103</v>
      </c>
      <c r="B109" s="79"/>
      <c r="C109" s="12"/>
      <c r="D109" s="13"/>
      <c r="E109" s="12"/>
      <c r="F109" s="13"/>
      <c r="G109" s="12"/>
      <c r="H109" s="13"/>
      <c r="I109" s="12"/>
      <c r="J109" s="13"/>
      <c r="K109" s="12"/>
      <c r="L109" s="13"/>
      <c r="M109" s="12"/>
      <c r="N109" s="13"/>
      <c r="O109" s="12"/>
      <c r="P109" s="13"/>
      <c r="Q109" s="12"/>
      <c r="R109" s="13"/>
      <c r="S109" s="12"/>
      <c r="T109" s="13"/>
      <c r="U109" s="8">
        <f t="shared" si="3"/>
        <v>0</v>
      </c>
      <c r="V109" s="9">
        <f t="shared" si="3"/>
        <v>0</v>
      </c>
      <c r="W109" s="10"/>
      <c r="X109" s="10"/>
    </row>
    <row r="110" spans="1:24" ht="75" x14ac:dyDescent="0.25">
      <c r="A110" s="83">
        <v>53</v>
      </c>
      <c r="B110" s="36" t="s">
        <v>104</v>
      </c>
      <c r="C110" s="8"/>
      <c r="D110" s="9">
        <v>0</v>
      </c>
      <c r="E110" s="8"/>
      <c r="F110" s="9">
        <v>0</v>
      </c>
      <c r="G110" s="8"/>
      <c r="H110" s="9">
        <v>0</v>
      </c>
      <c r="I110" s="8"/>
      <c r="J110" s="9">
        <v>0</v>
      </c>
      <c r="K110" s="8"/>
      <c r="L110" s="9">
        <v>0</v>
      </c>
      <c r="M110" s="8"/>
      <c r="N110" s="9">
        <v>0</v>
      </c>
      <c r="O110" s="8"/>
      <c r="P110" s="9">
        <v>0</v>
      </c>
      <c r="Q110" s="8"/>
      <c r="R110" s="9">
        <v>0</v>
      </c>
      <c r="S110" s="8"/>
      <c r="T110" s="9">
        <v>0</v>
      </c>
      <c r="U110" s="8">
        <f t="shared" si="3"/>
        <v>0</v>
      </c>
      <c r="V110" s="9">
        <f t="shared" si="3"/>
        <v>0</v>
      </c>
      <c r="W110" s="10"/>
      <c r="X110" s="10"/>
    </row>
    <row r="111" spans="1:24" ht="30" x14ac:dyDescent="0.25">
      <c r="A111" s="83"/>
      <c r="B111" s="36" t="s">
        <v>105</v>
      </c>
      <c r="C111" s="8"/>
      <c r="D111" s="9">
        <v>0</v>
      </c>
      <c r="E111" s="8"/>
      <c r="F111" s="9">
        <v>0</v>
      </c>
      <c r="G111" s="8"/>
      <c r="H111" s="9">
        <v>0</v>
      </c>
      <c r="I111" s="8"/>
      <c r="J111" s="9">
        <v>0</v>
      </c>
      <c r="K111" s="8"/>
      <c r="L111" s="9">
        <v>0</v>
      </c>
      <c r="M111" s="8"/>
      <c r="N111" s="9">
        <v>0</v>
      </c>
      <c r="O111" s="8"/>
      <c r="P111" s="9">
        <v>0</v>
      </c>
      <c r="Q111" s="8"/>
      <c r="R111" s="9">
        <v>0</v>
      </c>
      <c r="S111" s="8"/>
      <c r="T111" s="9">
        <v>0</v>
      </c>
      <c r="U111" s="8">
        <f t="shared" si="3"/>
        <v>0</v>
      </c>
      <c r="V111" s="9">
        <f t="shared" si="3"/>
        <v>0</v>
      </c>
      <c r="W111" s="10"/>
      <c r="X111" s="10"/>
    </row>
    <row r="112" spans="1:24" ht="30" x14ac:dyDescent="0.25">
      <c r="A112" s="83"/>
      <c r="B112" s="40" t="s">
        <v>106</v>
      </c>
      <c r="C112" s="8"/>
      <c r="D112" s="9">
        <v>0</v>
      </c>
      <c r="E112" s="8">
        <v>10</v>
      </c>
      <c r="F112" s="9">
        <v>980296.3</v>
      </c>
      <c r="G112" s="8"/>
      <c r="H112" s="9">
        <v>0</v>
      </c>
      <c r="I112" s="8"/>
      <c r="J112" s="9">
        <v>0</v>
      </c>
      <c r="K112" s="8"/>
      <c r="L112" s="9">
        <v>0</v>
      </c>
      <c r="M112" s="8"/>
      <c r="N112" s="9">
        <v>0</v>
      </c>
      <c r="O112" s="8">
        <v>10</v>
      </c>
      <c r="P112" s="9">
        <v>980296.3</v>
      </c>
      <c r="Q112" s="8"/>
      <c r="R112" s="9">
        <v>0</v>
      </c>
      <c r="S112" s="8"/>
      <c r="T112" s="9">
        <v>0</v>
      </c>
      <c r="U112" s="8">
        <f t="shared" si="3"/>
        <v>20</v>
      </c>
      <c r="V112" s="9">
        <f t="shared" si="3"/>
        <v>1960592.6</v>
      </c>
      <c r="W112" s="10"/>
      <c r="X112" s="10"/>
    </row>
    <row r="113" spans="1:24" ht="45" x14ac:dyDescent="0.25">
      <c r="A113" s="37">
        <v>54</v>
      </c>
      <c r="B113" s="36" t="s">
        <v>107</v>
      </c>
      <c r="C113" s="8"/>
      <c r="D113" s="9">
        <v>0</v>
      </c>
      <c r="E113" s="8"/>
      <c r="F113" s="9">
        <v>0</v>
      </c>
      <c r="G113" s="8"/>
      <c r="H113" s="9">
        <v>0</v>
      </c>
      <c r="I113" s="8"/>
      <c r="J113" s="9">
        <v>0</v>
      </c>
      <c r="K113" s="8"/>
      <c r="L113" s="9">
        <v>0</v>
      </c>
      <c r="M113" s="8"/>
      <c r="N113" s="9">
        <v>0</v>
      </c>
      <c r="O113" s="8"/>
      <c r="P113" s="9">
        <v>0</v>
      </c>
      <c r="Q113" s="8"/>
      <c r="R113" s="9">
        <v>0</v>
      </c>
      <c r="S113" s="8"/>
      <c r="T113" s="9">
        <v>0</v>
      </c>
      <c r="U113" s="8">
        <f t="shared" si="3"/>
        <v>0</v>
      </c>
      <c r="V113" s="9">
        <f t="shared" si="3"/>
        <v>0</v>
      </c>
      <c r="W113" s="10"/>
      <c r="X113" s="10"/>
    </row>
    <row r="114" spans="1:24" ht="15.75" customHeight="1" x14ac:dyDescent="0.25">
      <c r="A114" s="79" t="s">
        <v>108</v>
      </c>
      <c r="B114" s="79"/>
      <c r="C114" s="8"/>
      <c r="D114" s="9"/>
      <c r="E114" s="8"/>
      <c r="F114" s="9"/>
      <c r="G114" s="8"/>
      <c r="H114" s="9"/>
      <c r="I114" s="8"/>
      <c r="J114" s="9"/>
      <c r="K114" s="8"/>
      <c r="L114" s="9"/>
      <c r="M114" s="8"/>
      <c r="N114" s="9"/>
      <c r="O114" s="8"/>
      <c r="P114" s="9"/>
      <c r="Q114" s="8"/>
      <c r="R114" s="9"/>
      <c r="S114" s="8"/>
      <c r="T114" s="9"/>
      <c r="U114" s="8">
        <f t="shared" si="3"/>
        <v>0</v>
      </c>
      <c r="V114" s="9">
        <f t="shared" si="3"/>
        <v>0</v>
      </c>
      <c r="W114" s="10"/>
      <c r="X114" s="10"/>
    </row>
    <row r="115" spans="1:24" ht="30" x14ac:dyDescent="0.25">
      <c r="A115" s="80">
        <v>55</v>
      </c>
      <c r="B115" s="41" t="s">
        <v>109</v>
      </c>
      <c r="C115" s="8"/>
      <c r="D115" s="9">
        <v>0</v>
      </c>
      <c r="E115" s="8"/>
      <c r="F115" s="9">
        <v>0</v>
      </c>
      <c r="G115" s="8"/>
      <c r="H115" s="9">
        <v>0</v>
      </c>
      <c r="I115" s="8"/>
      <c r="J115" s="9">
        <v>0</v>
      </c>
      <c r="K115" s="8"/>
      <c r="L115" s="9">
        <v>0</v>
      </c>
      <c r="M115" s="8"/>
      <c r="N115" s="9">
        <v>0</v>
      </c>
      <c r="O115" s="8"/>
      <c r="P115" s="9">
        <v>0</v>
      </c>
      <c r="Q115" s="8"/>
      <c r="R115" s="9">
        <v>0</v>
      </c>
      <c r="S115" s="8"/>
      <c r="T115" s="9">
        <v>0</v>
      </c>
      <c r="U115" s="8">
        <f t="shared" si="3"/>
        <v>0</v>
      </c>
      <c r="V115" s="9">
        <f t="shared" si="3"/>
        <v>0</v>
      </c>
      <c r="W115" s="10"/>
      <c r="X115" s="10"/>
    </row>
    <row r="116" spans="1:24" ht="45" x14ac:dyDescent="0.25">
      <c r="A116" s="81"/>
      <c r="B116" s="41" t="s">
        <v>110</v>
      </c>
      <c r="C116" s="8"/>
      <c r="D116" s="9">
        <v>0</v>
      </c>
      <c r="E116" s="8"/>
      <c r="F116" s="9">
        <v>0</v>
      </c>
      <c r="G116" s="8"/>
      <c r="H116" s="9">
        <v>0</v>
      </c>
      <c r="I116" s="8"/>
      <c r="J116" s="9">
        <v>0</v>
      </c>
      <c r="K116" s="8"/>
      <c r="L116" s="9">
        <v>0</v>
      </c>
      <c r="M116" s="8"/>
      <c r="N116" s="9">
        <v>0</v>
      </c>
      <c r="O116" s="8"/>
      <c r="P116" s="9">
        <v>0</v>
      </c>
      <c r="Q116" s="8"/>
      <c r="R116" s="9">
        <v>0</v>
      </c>
      <c r="S116" s="8"/>
      <c r="T116" s="9">
        <v>0</v>
      </c>
      <c r="U116" s="8">
        <f t="shared" si="3"/>
        <v>0</v>
      </c>
      <c r="V116" s="9">
        <f t="shared" si="3"/>
        <v>0</v>
      </c>
      <c r="W116" s="10"/>
      <c r="X116" s="10"/>
    </row>
    <row r="117" spans="1:24" ht="90" x14ac:dyDescent="0.25">
      <c r="A117" s="81"/>
      <c r="B117" s="41" t="s">
        <v>111</v>
      </c>
      <c r="C117" s="8"/>
      <c r="D117" s="9">
        <v>0</v>
      </c>
      <c r="E117" s="8"/>
      <c r="F117" s="9">
        <v>0</v>
      </c>
      <c r="G117" s="8"/>
      <c r="H117" s="9">
        <v>0</v>
      </c>
      <c r="I117" s="8"/>
      <c r="J117" s="9">
        <v>0</v>
      </c>
      <c r="K117" s="8"/>
      <c r="L117" s="9">
        <v>0</v>
      </c>
      <c r="M117" s="8"/>
      <c r="N117" s="9">
        <v>0</v>
      </c>
      <c r="O117" s="8"/>
      <c r="P117" s="9">
        <v>0</v>
      </c>
      <c r="Q117" s="8"/>
      <c r="R117" s="9">
        <v>0</v>
      </c>
      <c r="S117" s="8"/>
      <c r="T117" s="9">
        <v>0</v>
      </c>
      <c r="U117" s="8">
        <f t="shared" si="3"/>
        <v>0</v>
      </c>
      <c r="V117" s="9">
        <f t="shared" si="3"/>
        <v>0</v>
      </c>
      <c r="W117" s="10"/>
      <c r="X117" s="10"/>
    </row>
    <row r="118" spans="1:24" ht="107.4" customHeight="1" x14ac:dyDescent="0.25">
      <c r="A118" s="82"/>
      <c r="B118" s="41" t="s">
        <v>111</v>
      </c>
      <c r="C118" s="8"/>
      <c r="D118" s="9"/>
      <c r="E118" s="8"/>
      <c r="F118" s="9"/>
      <c r="G118" s="8"/>
      <c r="H118" s="9"/>
      <c r="I118" s="8"/>
      <c r="J118" s="9"/>
      <c r="K118" s="8"/>
      <c r="L118" s="9"/>
      <c r="M118" s="8"/>
      <c r="N118" s="9"/>
      <c r="O118" s="8"/>
      <c r="P118" s="9"/>
      <c r="Q118" s="8"/>
      <c r="R118" s="9"/>
      <c r="S118" s="8"/>
      <c r="T118" s="9"/>
      <c r="U118" s="8">
        <f t="shared" si="3"/>
        <v>0</v>
      </c>
      <c r="V118" s="9">
        <f t="shared" si="3"/>
        <v>0</v>
      </c>
      <c r="W118" s="10"/>
      <c r="X118" s="10"/>
    </row>
    <row r="119" spans="1:24" x14ac:dyDescent="0.25">
      <c r="A119" s="77" t="s">
        <v>112</v>
      </c>
      <c r="B119" s="77"/>
      <c r="C119" s="8"/>
      <c r="D119" s="9"/>
      <c r="E119" s="8"/>
      <c r="F119" s="9"/>
      <c r="G119" s="8"/>
      <c r="H119" s="9"/>
      <c r="I119" s="8"/>
      <c r="J119" s="9"/>
      <c r="K119" s="8"/>
      <c r="L119" s="9"/>
      <c r="M119" s="8"/>
      <c r="N119" s="9"/>
      <c r="O119" s="8"/>
      <c r="P119" s="9"/>
      <c r="Q119" s="8"/>
      <c r="R119" s="9"/>
      <c r="S119" s="8"/>
      <c r="T119" s="9"/>
      <c r="U119" s="8">
        <f t="shared" si="3"/>
        <v>0</v>
      </c>
      <c r="V119" s="9">
        <f t="shared" si="3"/>
        <v>0</v>
      </c>
      <c r="W119" s="10"/>
      <c r="X119" s="10"/>
    </row>
    <row r="120" spans="1:24" ht="75" x14ac:dyDescent="0.25">
      <c r="A120" s="37">
        <v>56</v>
      </c>
      <c r="B120" s="7" t="s">
        <v>113</v>
      </c>
      <c r="C120" s="8"/>
      <c r="D120" s="9">
        <v>0</v>
      </c>
      <c r="E120" s="8">
        <v>5</v>
      </c>
      <c r="F120" s="9">
        <v>956029</v>
      </c>
      <c r="G120" s="8"/>
      <c r="H120" s="9">
        <v>0</v>
      </c>
      <c r="I120" s="8"/>
      <c r="J120" s="9">
        <v>0</v>
      </c>
      <c r="K120" s="8"/>
      <c r="L120" s="9">
        <v>0</v>
      </c>
      <c r="M120" s="8"/>
      <c r="N120" s="9">
        <v>0</v>
      </c>
      <c r="O120" s="8"/>
      <c r="P120" s="9">
        <v>0</v>
      </c>
      <c r="Q120" s="8"/>
      <c r="R120" s="9">
        <v>0</v>
      </c>
      <c r="S120" s="8"/>
      <c r="T120" s="9">
        <v>0</v>
      </c>
      <c r="U120" s="8">
        <f t="shared" si="3"/>
        <v>5</v>
      </c>
      <c r="V120" s="9">
        <f t="shared" si="3"/>
        <v>956029</v>
      </c>
      <c r="W120" s="10"/>
      <c r="X120" s="10"/>
    </row>
    <row r="121" spans="1:24" x14ac:dyDescent="0.25">
      <c r="A121" s="37">
        <v>57</v>
      </c>
      <c r="B121" s="7" t="s">
        <v>114</v>
      </c>
      <c r="C121" s="8"/>
      <c r="D121" s="9">
        <v>0</v>
      </c>
      <c r="E121" s="8"/>
      <c r="F121" s="9">
        <v>0</v>
      </c>
      <c r="G121" s="8"/>
      <c r="H121" s="9">
        <v>0</v>
      </c>
      <c r="I121" s="8"/>
      <c r="J121" s="9">
        <v>0</v>
      </c>
      <c r="K121" s="8"/>
      <c r="L121" s="9">
        <v>0</v>
      </c>
      <c r="M121" s="8"/>
      <c r="N121" s="9">
        <v>0</v>
      </c>
      <c r="O121" s="8"/>
      <c r="P121" s="9">
        <v>0</v>
      </c>
      <c r="Q121" s="8"/>
      <c r="R121" s="9">
        <v>0</v>
      </c>
      <c r="S121" s="8"/>
      <c r="T121" s="9">
        <v>0</v>
      </c>
      <c r="U121" s="8">
        <f t="shared" si="3"/>
        <v>0</v>
      </c>
      <c r="V121" s="9">
        <f t="shared" si="3"/>
        <v>0</v>
      </c>
      <c r="W121" s="10"/>
      <c r="X121" s="10"/>
    </row>
    <row r="122" spans="1:24" x14ac:dyDescent="0.25">
      <c r="A122" s="11"/>
      <c r="B122" s="42"/>
      <c r="C122" s="8">
        <f t="shared" ref="C122:T122" si="4">SUM(C11:C121)</f>
        <v>110</v>
      </c>
      <c r="D122" s="9">
        <f t="shared" si="4"/>
        <v>28986718.02</v>
      </c>
      <c r="E122" s="8">
        <f t="shared" si="4"/>
        <v>719</v>
      </c>
      <c r="F122" s="9">
        <f t="shared" si="4"/>
        <v>124475828.69</v>
      </c>
      <c r="G122" s="8">
        <f t="shared" si="4"/>
        <v>300</v>
      </c>
      <c r="H122" s="9">
        <f t="shared" si="4"/>
        <v>22119486</v>
      </c>
      <c r="I122" s="8">
        <f t="shared" si="4"/>
        <v>325</v>
      </c>
      <c r="J122" s="9">
        <f t="shared" si="4"/>
        <v>67835079.709999993</v>
      </c>
      <c r="K122" s="8">
        <f t="shared" si="4"/>
        <v>460</v>
      </c>
      <c r="L122" s="9">
        <f t="shared" si="4"/>
        <v>93901107.620000005</v>
      </c>
      <c r="M122" s="8">
        <f t="shared" si="4"/>
        <v>140</v>
      </c>
      <c r="N122" s="9">
        <f t="shared" si="4"/>
        <v>19565963.759999994</v>
      </c>
      <c r="O122" s="8">
        <f t="shared" si="4"/>
        <v>123</v>
      </c>
      <c r="P122" s="9">
        <f t="shared" si="4"/>
        <v>17578866.57</v>
      </c>
      <c r="Q122" s="8">
        <f t="shared" si="4"/>
        <v>23</v>
      </c>
      <c r="R122" s="9">
        <f t="shared" si="4"/>
        <v>3964259.95</v>
      </c>
      <c r="S122" s="8">
        <f t="shared" si="4"/>
        <v>1330</v>
      </c>
      <c r="T122" s="9">
        <f t="shared" si="4"/>
        <v>239965262.51000002</v>
      </c>
      <c r="U122" s="8">
        <f t="shared" si="3"/>
        <v>3530</v>
      </c>
      <c r="V122" s="9">
        <f t="shared" si="3"/>
        <v>618392572.83000004</v>
      </c>
      <c r="W122" s="10"/>
      <c r="X122" s="10"/>
    </row>
  </sheetData>
  <sheetProtection selectLockedCells="1" selectUnlockedCells="1"/>
  <mergeCells count="56">
    <mergeCell ref="A119:B119"/>
    <mergeCell ref="A6:V6"/>
    <mergeCell ref="A114:B114"/>
    <mergeCell ref="A115:A118"/>
    <mergeCell ref="A109:B109"/>
    <mergeCell ref="A110:A112"/>
    <mergeCell ref="A96:A99"/>
    <mergeCell ref="A100:A103"/>
    <mergeCell ref="A77:B77"/>
    <mergeCell ref="A79:B79"/>
    <mergeCell ref="A91:B91"/>
    <mergeCell ref="A92:A93"/>
    <mergeCell ref="A95:B95"/>
    <mergeCell ref="A72:B72"/>
    <mergeCell ref="A73:A74"/>
    <mergeCell ref="A65:B65"/>
    <mergeCell ref="A66:A70"/>
    <mergeCell ref="A59:B59"/>
    <mergeCell ref="A61:A64"/>
    <mergeCell ref="A47:B47"/>
    <mergeCell ref="A50:B50"/>
    <mergeCell ref="A51:A53"/>
    <mergeCell ref="A33:B33"/>
    <mergeCell ref="A34:A41"/>
    <mergeCell ref="A22:B22"/>
    <mergeCell ref="A25:B25"/>
    <mergeCell ref="A27:B27"/>
    <mergeCell ref="A28:A29"/>
    <mergeCell ref="A19:B19"/>
    <mergeCell ref="A20:A21"/>
    <mergeCell ref="A15:B15"/>
    <mergeCell ref="A16:A17"/>
    <mergeCell ref="U8:V8"/>
    <mergeCell ref="A10:B10"/>
    <mergeCell ref="A11:A13"/>
    <mergeCell ref="I8:J8"/>
    <mergeCell ref="K8:L8"/>
    <mergeCell ref="M8:N8"/>
    <mergeCell ref="O8:P8"/>
    <mergeCell ref="Q8:R8"/>
    <mergeCell ref="S8:T8"/>
    <mergeCell ref="A8:A9"/>
    <mergeCell ref="B8:B9"/>
    <mergeCell ref="C8:D8"/>
    <mergeCell ref="E8:F8"/>
    <mergeCell ref="G8:H8"/>
    <mergeCell ref="M5:N5"/>
    <mergeCell ref="O5:P5"/>
    <mergeCell ref="Q5:R5"/>
    <mergeCell ref="S5:T5"/>
    <mergeCell ref="A5:B5"/>
    <mergeCell ref="C5:D5"/>
    <mergeCell ref="E5:F5"/>
    <mergeCell ref="G5:H5"/>
    <mergeCell ref="I5:J5"/>
    <mergeCell ref="K5:L5"/>
  </mergeCells>
  <pageMargins left="0.70833333333333337" right="0.70833333333333337" top="0.74791666666666667" bottom="0.74791666666666667" header="0.51180555555555551" footer="0.51180555555555551"/>
  <pageSetup paperSize="9" scale="5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ВМП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Л.Ю.</dc:creator>
  <cp:lastModifiedBy>Злыднева А.Б.</cp:lastModifiedBy>
  <dcterms:created xsi:type="dcterms:W3CDTF">2020-01-10T05:08:36Z</dcterms:created>
  <dcterms:modified xsi:type="dcterms:W3CDTF">2020-01-14T05:48:32Z</dcterms:modified>
</cp:coreProperties>
</file>