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18 от 29.12.2023\приложения к протоколу\"/>
    </mc:Choice>
  </mc:AlternateContent>
  <bookViews>
    <workbookView xWindow="0" yWindow="0" windowWidth="28800" windowHeight="11835" activeTab="3"/>
  </bookViews>
  <sheets>
    <sheet name="ДС при стационаре" sheetId="1" r:id="rId1"/>
    <sheet name="ДС при поликлинике" sheetId="2" r:id="rId2"/>
    <sheet name="КС" sheetId="3" r:id="rId3"/>
    <sheet name="ВМП" sheetId="4" r:id="rId4"/>
  </sheets>
  <calcPr calcId="152511"/>
</workbook>
</file>

<file path=xl/calcChain.xml><?xml version="1.0" encoding="utf-8"?>
<calcChain xmlns="http://schemas.openxmlformats.org/spreadsheetml/2006/main">
  <c r="E12" i="4" l="1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Y12" i="4"/>
  <c r="Z12" i="4"/>
  <c r="AA12" i="4"/>
  <c r="AB12" i="4"/>
  <c r="AC12" i="4"/>
  <c r="AD12" i="4"/>
  <c r="AE12" i="4"/>
  <c r="AF12" i="4"/>
  <c r="AG12" i="4"/>
  <c r="AH12" i="4"/>
  <c r="AI12" i="4"/>
  <c r="AJ12" i="4"/>
  <c r="AK12" i="4"/>
  <c r="AL12" i="4"/>
  <c r="AM12" i="4"/>
  <c r="AN12" i="4"/>
  <c r="AO12" i="4"/>
  <c r="AP12" i="4"/>
  <c r="AQ12" i="4"/>
  <c r="AR12" i="4"/>
  <c r="AS12" i="4"/>
  <c r="AT12" i="4"/>
  <c r="AU12" i="4"/>
  <c r="AV12" i="4"/>
  <c r="AW12" i="4"/>
  <c r="AX12" i="4"/>
  <c r="AY12" i="4"/>
  <c r="AZ12" i="4"/>
  <c r="BA12" i="4"/>
  <c r="BB12" i="4"/>
  <c r="BC12" i="4"/>
  <c r="BD12" i="4"/>
  <c r="BE12" i="4"/>
  <c r="BF12" i="4"/>
  <c r="BG12" i="4"/>
  <c r="BH12" i="4"/>
  <c r="BI12" i="4"/>
  <c r="BJ12" i="4"/>
  <c r="BK12" i="4"/>
  <c r="BL12" i="4"/>
  <c r="BM12" i="4"/>
  <c r="BN12" i="4"/>
  <c r="BO12" i="4"/>
  <c r="BP12" i="4"/>
  <c r="BQ12" i="4"/>
  <c r="BR12" i="4"/>
  <c r="BS12" i="4"/>
  <c r="D12" i="4"/>
  <c r="D5" i="4"/>
  <c r="E5" i="4"/>
  <c r="F5" i="4"/>
  <c r="G5" i="4"/>
  <c r="D6" i="4"/>
  <c r="E6" i="4"/>
  <c r="F6" i="4"/>
  <c r="G6" i="4"/>
  <c r="D7" i="4"/>
  <c r="E7" i="4"/>
  <c r="F7" i="4"/>
  <c r="G7" i="4"/>
  <c r="D8" i="4"/>
  <c r="E8" i="4"/>
  <c r="F8" i="4"/>
  <c r="G8" i="4"/>
  <c r="D9" i="4"/>
  <c r="E9" i="4"/>
  <c r="F9" i="4"/>
  <c r="G9" i="4"/>
  <c r="D10" i="4"/>
  <c r="E10" i="4"/>
  <c r="F10" i="4"/>
  <c r="G10" i="4"/>
  <c r="D11" i="4"/>
  <c r="E11" i="4"/>
  <c r="F11" i="4"/>
  <c r="G11" i="4"/>
  <c r="E4" i="4"/>
  <c r="F4" i="4"/>
  <c r="G4" i="4"/>
  <c r="D4" i="4"/>
  <c r="E30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AI30" i="3"/>
  <c r="AJ30" i="3"/>
  <c r="AK30" i="3"/>
  <c r="AL30" i="3"/>
  <c r="AM30" i="3"/>
  <c r="AN30" i="3"/>
  <c r="AO30" i="3"/>
  <c r="AP30" i="3"/>
  <c r="AQ30" i="3"/>
  <c r="AR30" i="3"/>
  <c r="AS30" i="3"/>
  <c r="AT30" i="3"/>
  <c r="AU30" i="3"/>
  <c r="AV30" i="3"/>
  <c r="AW30" i="3"/>
  <c r="AX30" i="3"/>
  <c r="AY30" i="3"/>
  <c r="AZ30" i="3"/>
  <c r="BA30" i="3"/>
  <c r="BB30" i="3"/>
  <c r="BC30" i="3"/>
  <c r="BD30" i="3"/>
  <c r="BE30" i="3"/>
  <c r="BF30" i="3"/>
  <c r="BG30" i="3"/>
  <c r="BH30" i="3"/>
  <c r="BI30" i="3"/>
  <c r="BJ30" i="3"/>
  <c r="BK30" i="3"/>
  <c r="BL30" i="3"/>
  <c r="BM30" i="3"/>
  <c r="BN30" i="3"/>
  <c r="BO30" i="3"/>
  <c r="BP30" i="3"/>
  <c r="BQ30" i="3"/>
  <c r="BR30" i="3"/>
  <c r="BS30" i="3"/>
  <c r="BT30" i="3"/>
  <c r="BU30" i="3"/>
  <c r="BV30" i="3"/>
  <c r="BW30" i="3"/>
  <c r="BX30" i="3"/>
  <c r="BY30" i="3"/>
  <c r="BZ30" i="3"/>
  <c r="CA30" i="3"/>
  <c r="CB30" i="3"/>
  <c r="CC30" i="3"/>
  <c r="CD30" i="3"/>
  <c r="CE30" i="3"/>
  <c r="CF30" i="3"/>
  <c r="CG30" i="3"/>
  <c r="CH30" i="3"/>
  <c r="CI30" i="3"/>
  <c r="CJ30" i="3"/>
  <c r="CK30" i="3"/>
  <c r="CL30" i="3"/>
  <c r="CM30" i="3"/>
  <c r="CN30" i="3"/>
  <c r="CO30" i="3"/>
  <c r="CP30" i="3"/>
  <c r="CQ30" i="3"/>
  <c r="CR30" i="3"/>
  <c r="CS30" i="3"/>
  <c r="CT30" i="3"/>
  <c r="CU30" i="3"/>
  <c r="CV30" i="3"/>
  <c r="CW30" i="3"/>
  <c r="CX30" i="3"/>
  <c r="CY30" i="3"/>
  <c r="CZ30" i="3"/>
  <c r="DA30" i="3"/>
  <c r="DB30" i="3"/>
  <c r="DC30" i="3"/>
  <c r="DD30" i="3"/>
  <c r="DE30" i="3"/>
  <c r="DF30" i="3"/>
  <c r="DG30" i="3"/>
  <c r="DH30" i="3"/>
  <c r="DI30" i="3"/>
  <c r="DJ30" i="3"/>
  <c r="DK30" i="3"/>
  <c r="DL30" i="3"/>
  <c r="DM30" i="3"/>
  <c r="DN30" i="3"/>
  <c r="DO30" i="3"/>
  <c r="DP30" i="3"/>
  <c r="DQ30" i="3"/>
  <c r="DR30" i="3"/>
  <c r="DS30" i="3"/>
  <c r="DT30" i="3"/>
  <c r="DU30" i="3"/>
  <c r="DV30" i="3"/>
  <c r="DW30" i="3"/>
  <c r="DX30" i="3"/>
  <c r="DY30" i="3"/>
  <c r="DZ30" i="3"/>
  <c r="EA30" i="3"/>
  <c r="EB30" i="3"/>
  <c r="EC30" i="3"/>
  <c r="ED30" i="3"/>
  <c r="EE30" i="3"/>
  <c r="EF30" i="3"/>
  <c r="EG30" i="3"/>
  <c r="EH30" i="3"/>
  <c r="EI30" i="3"/>
  <c r="EJ30" i="3"/>
  <c r="EK30" i="3"/>
  <c r="EL30" i="3"/>
  <c r="EM30" i="3"/>
  <c r="EN30" i="3"/>
  <c r="EO30" i="3"/>
  <c r="EP30" i="3"/>
  <c r="EQ30" i="3"/>
  <c r="D30" i="3"/>
  <c r="D5" i="3"/>
  <c r="E5" i="3"/>
  <c r="F5" i="3"/>
  <c r="G5" i="3"/>
  <c r="D6" i="3"/>
  <c r="E6" i="3"/>
  <c r="F6" i="3"/>
  <c r="G6" i="3"/>
  <c r="D7" i="3"/>
  <c r="E7" i="3"/>
  <c r="F7" i="3"/>
  <c r="G7" i="3"/>
  <c r="D8" i="3"/>
  <c r="E8" i="3"/>
  <c r="F8" i="3"/>
  <c r="G8" i="3"/>
  <c r="D9" i="3"/>
  <c r="E9" i="3"/>
  <c r="F9" i="3"/>
  <c r="G9" i="3"/>
  <c r="D10" i="3"/>
  <c r="E10" i="3"/>
  <c r="F10" i="3"/>
  <c r="G10" i="3"/>
  <c r="D11" i="3"/>
  <c r="E11" i="3"/>
  <c r="F11" i="3"/>
  <c r="G11" i="3"/>
  <c r="D12" i="3"/>
  <c r="E12" i="3"/>
  <c r="F12" i="3"/>
  <c r="G12" i="3"/>
  <c r="D13" i="3"/>
  <c r="E13" i="3"/>
  <c r="F13" i="3"/>
  <c r="G13" i="3"/>
  <c r="D14" i="3"/>
  <c r="E14" i="3"/>
  <c r="F14" i="3"/>
  <c r="G14" i="3"/>
  <c r="D15" i="3"/>
  <c r="E15" i="3"/>
  <c r="F15" i="3"/>
  <c r="G15" i="3"/>
  <c r="D16" i="3"/>
  <c r="E16" i="3"/>
  <c r="F16" i="3"/>
  <c r="G16" i="3"/>
  <c r="D17" i="3"/>
  <c r="E17" i="3"/>
  <c r="F17" i="3"/>
  <c r="G17" i="3"/>
  <c r="D18" i="3"/>
  <c r="E18" i="3"/>
  <c r="F18" i="3"/>
  <c r="G18" i="3"/>
  <c r="D19" i="3"/>
  <c r="E19" i="3"/>
  <c r="F19" i="3"/>
  <c r="G19" i="3"/>
  <c r="D20" i="3"/>
  <c r="E20" i="3"/>
  <c r="F20" i="3"/>
  <c r="G20" i="3"/>
  <c r="D21" i="3"/>
  <c r="E21" i="3"/>
  <c r="F21" i="3"/>
  <c r="G21" i="3"/>
  <c r="D22" i="3"/>
  <c r="E22" i="3"/>
  <c r="F22" i="3"/>
  <c r="G22" i="3"/>
  <c r="D23" i="3"/>
  <c r="E23" i="3"/>
  <c r="F23" i="3"/>
  <c r="G23" i="3"/>
  <c r="D24" i="3"/>
  <c r="E24" i="3"/>
  <c r="F24" i="3"/>
  <c r="G24" i="3"/>
  <c r="D25" i="3"/>
  <c r="E25" i="3"/>
  <c r="F25" i="3"/>
  <c r="G25" i="3"/>
  <c r="D26" i="3"/>
  <c r="E26" i="3"/>
  <c r="F26" i="3"/>
  <c r="G26" i="3"/>
  <c r="D27" i="3"/>
  <c r="E27" i="3"/>
  <c r="F27" i="3"/>
  <c r="G27" i="3"/>
  <c r="D28" i="3"/>
  <c r="E28" i="3"/>
  <c r="F28" i="3"/>
  <c r="G28" i="3"/>
  <c r="D29" i="3"/>
  <c r="E29" i="3"/>
  <c r="F29" i="3"/>
  <c r="G29" i="3"/>
  <c r="E4" i="3"/>
  <c r="F4" i="3"/>
  <c r="G4" i="3"/>
  <c r="D4" i="3"/>
  <c r="E38" i="2" l="1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AO38" i="2"/>
  <c r="AP38" i="2"/>
  <c r="AQ38" i="2"/>
  <c r="AR38" i="2"/>
  <c r="AS38" i="2"/>
  <c r="AT38" i="2"/>
  <c r="AU38" i="2"/>
  <c r="AV38" i="2"/>
  <c r="AW38" i="2"/>
  <c r="AX38" i="2"/>
  <c r="AY38" i="2"/>
  <c r="AZ38" i="2"/>
  <c r="BA38" i="2"/>
  <c r="BB38" i="2"/>
  <c r="BC38" i="2"/>
  <c r="BD38" i="2"/>
  <c r="BE38" i="2"/>
  <c r="BF38" i="2"/>
  <c r="BG38" i="2"/>
  <c r="BH38" i="2"/>
  <c r="BI38" i="2"/>
  <c r="BJ38" i="2"/>
  <c r="BK38" i="2"/>
  <c r="BL38" i="2"/>
  <c r="BM38" i="2"/>
  <c r="BN38" i="2"/>
  <c r="BO38" i="2"/>
  <c r="BP38" i="2"/>
  <c r="BQ38" i="2"/>
  <c r="BR38" i="2"/>
  <c r="BS38" i="2"/>
  <c r="BT38" i="2"/>
  <c r="BU38" i="2"/>
  <c r="BV38" i="2"/>
  <c r="BW38" i="2"/>
  <c r="BX38" i="2"/>
  <c r="BY38" i="2"/>
  <c r="BZ38" i="2"/>
  <c r="CA38" i="2"/>
  <c r="D38" i="2"/>
  <c r="D37" i="2"/>
  <c r="E37" i="2"/>
  <c r="F37" i="2"/>
  <c r="G37" i="2"/>
  <c r="D5" i="2"/>
  <c r="E5" i="2"/>
  <c r="F5" i="2"/>
  <c r="G5" i="2"/>
  <c r="D6" i="2"/>
  <c r="E6" i="2"/>
  <c r="F6" i="2"/>
  <c r="G6" i="2"/>
  <c r="D7" i="2"/>
  <c r="E7" i="2"/>
  <c r="F7" i="2"/>
  <c r="G7" i="2"/>
  <c r="D8" i="2"/>
  <c r="E8" i="2"/>
  <c r="F8" i="2"/>
  <c r="G8" i="2"/>
  <c r="D9" i="2"/>
  <c r="E9" i="2"/>
  <c r="F9" i="2"/>
  <c r="G9" i="2"/>
  <c r="D10" i="2"/>
  <c r="E10" i="2"/>
  <c r="F10" i="2"/>
  <c r="G10" i="2"/>
  <c r="D11" i="2"/>
  <c r="E11" i="2"/>
  <c r="F11" i="2"/>
  <c r="G11" i="2"/>
  <c r="D12" i="2"/>
  <c r="E12" i="2"/>
  <c r="F12" i="2"/>
  <c r="G12" i="2"/>
  <c r="D13" i="2"/>
  <c r="E13" i="2"/>
  <c r="F13" i="2"/>
  <c r="G13" i="2"/>
  <c r="D14" i="2"/>
  <c r="E14" i="2"/>
  <c r="F14" i="2"/>
  <c r="G14" i="2"/>
  <c r="D15" i="2"/>
  <c r="E15" i="2"/>
  <c r="F15" i="2"/>
  <c r="G15" i="2"/>
  <c r="D16" i="2"/>
  <c r="E16" i="2"/>
  <c r="F16" i="2"/>
  <c r="G16" i="2"/>
  <c r="D17" i="2"/>
  <c r="E17" i="2"/>
  <c r="F17" i="2"/>
  <c r="G17" i="2"/>
  <c r="D18" i="2"/>
  <c r="E18" i="2"/>
  <c r="F18" i="2"/>
  <c r="G18" i="2"/>
  <c r="D19" i="2"/>
  <c r="E19" i="2"/>
  <c r="F19" i="2"/>
  <c r="G19" i="2"/>
  <c r="D20" i="2"/>
  <c r="E20" i="2"/>
  <c r="F20" i="2"/>
  <c r="G20" i="2"/>
  <c r="D21" i="2"/>
  <c r="E21" i="2"/>
  <c r="F21" i="2"/>
  <c r="G21" i="2"/>
  <c r="D22" i="2"/>
  <c r="E22" i="2"/>
  <c r="F22" i="2"/>
  <c r="G22" i="2"/>
  <c r="D23" i="2"/>
  <c r="E23" i="2"/>
  <c r="F23" i="2"/>
  <c r="G23" i="2"/>
  <c r="D24" i="2"/>
  <c r="E24" i="2"/>
  <c r="F24" i="2"/>
  <c r="G24" i="2"/>
  <c r="D25" i="2"/>
  <c r="E25" i="2"/>
  <c r="F25" i="2"/>
  <c r="G25" i="2"/>
  <c r="D26" i="2"/>
  <c r="E26" i="2"/>
  <c r="F26" i="2"/>
  <c r="G26" i="2"/>
  <c r="D27" i="2"/>
  <c r="E27" i="2"/>
  <c r="F27" i="2"/>
  <c r="G27" i="2"/>
  <c r="D28" i="2"/>
  <c r="E28" i="2"/>
  <c r="F28" i="2"/>
  <c r="G28" i="2"/>
  <c r="D29" i="2"/>
  <c r="E29" i="2"/>
  <c r="F29" i="2"/>
  <c r="G29" i="2"/>
  <c r="D30" i="2"/>
  <c r="E30" i="2"/>
  <c r="F30" i="2"/>
  <c r="G30" i="2"/>
  <c r="D31" i="2"/>
  <c r="E31" i="2"/>
  <c r="F31" i="2"/>
  <c r="G31" i="2"/>
  <c r="D32" i="2"/>
  <c r="E32" i="2"/>
  <c r="F32" i="2"/>
  <c r="G32" i="2"/>
  <c r="D33" i="2"/>
  <c r="E33" i="2"/>
  <c r="F33" i="2"/>
  <c r="G33" i="2"/>
  <c r="D34" i="2"/>
  <c r="E34" i="2"/>
  <c r="F34" i="2"/>
  <c r="G34" i="2"/>
  <c r="D35" i="2"/>
  <c r="E35" i="2"/>
  <c r="F35" i="2"/>
  <c r="G35" i="2"/>
  <c r="D36" i="2"/>
  <c r="E36" i="2"/>
  <c r="F36" i="2"/>
  <c r="G36" i="2"/>
  <c r="E4" i="2"/>
  <c r="F4" i="2"/>
  <c r="G4" i="2"/>
  <c r="D4" i="2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D22" i="1"/>
  <c r="D5" i="1"/>
  <c r="E5" i="1"/>
  <c r="F5" i="1"/>
  <c r="G5" i="1"/>
  <c r="D6" i="1"/>
  <c r="E6" i="1"/>
  <c r="F6" i="1"/>
  <c r="G6" i="1"/>
  <c r="D7" i="1"/>
  <c r="E7" i="1"/>
  <c r="F7" i="1"/>
  <c r="G7" i="1"/>
  <c r="D8" i="1"/>
  <c r="E8" i="1"/>
  <c r="F8" i="1"/>
  <c r="G8" i="1"/>
  <c r="D9" i="1"/>
  <c r="E9" i="1"/>
  <c r="F9" i="1"/>
  <c r="G9" i="1"/>
  <c r="D10" i="1"/>
  <c r="E10" i="1"/>
  <c r="F10" i="1"/>
  <c r="G10" i="1"/>
  <c r="D11" i="1"/>
  <c r="E11" i="1"/>
  <c r="F11" i="1"/>
  <c r="G11" i="1"/>
  <c r="D12" i="1"/>
  <c r="E12" i="1"/>
  <c r="F12" i="1"/>
  <c r="G12" i="1"/>
  <c r="D13" i="1"/>
  <c r="E13" i="1"/>
  <c r="F13" i="1"/>
  <c r="G13" i="1"/>
  <c r="D14" i="1"/>
  <c r="E14" i="1"/>
  <c r="F14" i="1"/>
  <c r="G14" i="1"/>
  <c r="D15" i="1"/>
  <c r="E15" i="1"/>
  <c r="F15" i="1"/>
  <c r="G15" i="1"/>
  <c r="D16" i="1"/>
  <c r="E16" i="1"/>
  <c r="F16" i="1"/>
  <c r="G16" i="1"/>
  <c r="D17" i="1"/>
  <c r="E17" i="1"/>
  <c r="F17" i="1"/>
  <c r="G17" i="1"/>
  <c r="D18" i="1"/>
  <c r="E18" i="1"/>
  <c r="F18" i="1"/>
  <c r="G18" i="1"/>
  <c r="D19" i="1"/>
  <c r="E19" i="1"/>
  <c r="F19" i="1"/>
  <c r="G19" i="1"/>
  <c r="D20" i="1"/>
  <c r="E20" i="1"/>
  <c r="F20" i="1"/>
  <c r="G20" i="1"/>
  <c r="D21" i="1"/>
  <c r="E21" i="1"/>
  <c r="F21" i="1"/>
  <c r="G21" i="1"/>
  <c r="E4" i="1"/>
  <c r="F4" i="1"/>
  <c r="G4" i="1"/>
  <c r="D4" i="1"/>
</calcChain>
</file>

<file path=xl/sharedStrings.xml><?xml version="1.0" encoding="utf-8"?>
<sst xmlns="http://schemas.openxmlformats.org/spreadsheetml/2006/main" count="531" uniqueCount="83">
  <si>
    <t>акушерству и гинекологии (за исключением использования вспомогательных репродуктивных технологий)</t>
  </si>
  <si>
    <t>Койки</t>
  </si>
  <si>
    <t>Объемы, случаев лечения</t>
  </si>
  <si>
    <t>Объемы, пациенто-дней</t>
  </si>
  <si>
    <t>Финансовое обеспечение, руб.</t>
  </si>
  <si>
    <t>гематологии</t>
  </si>
  <si>
    <t>детской хирургии</t>
  </si>
  <si>
    <t>кардиологии</t>
  </si>
  <si>
    <t>колопроктологии</t>
  </si>
  <si>
    <t>медицинской реабилитации</t>
  </si>
  <si>
    <t>неврологии</t>
  </si>
  <si>
    <t>нефрологии</t>
  </si>
  <si>
    <t>онкологии</t>
  </si>
  <si>
    <t>офтальмологии</t>
  </si>
  <si>
    <t>педиатрии</t>
  </si>
  <si>
    <t>радиологии</t>
  </si>
  <si>
    <t>терапии</t>
  </si>
  <si>
    <t>травматологии и ортопедии</t>
  </si>
  <si>
    <t>хирургии</t>
  </si>
  <si>
    <t>эндокринологии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</si>
  <si>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</si>
  <si>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</si>
  <si>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</si>
  <si>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</si>
  <si>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</si>
  <si>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</si>
  <si>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</si>
  <si>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</si>
  <si>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</si>
  <si>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</si>
  <si>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</si>
  <si>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</si>
  <si>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</si>
  <si>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</si>
  <si>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"КООД"</t>
  </si>
  <si>
    <t>ГБУ "КОГВВ"</t>
  </si>
  <si>
    <t>ГБУ "Перинатальный центр"</t>
  </si>
  <si>
    <t>ГБУ "ШГБ"</t>
  </si>
  <si>
    <t>акушерству и гинекологии (использованию вспомогательных репродуктивных технологий)</t>
  </si>
  <si>
    <t>дерматовенерологии</t>
  </si>
  <si>
    <t>инфекционным болезням</t>
  </si>
  <si>
    <t>оториноларингологии (за исключением кохлеарной имплантации)</t>
  </si>
  <si>
    <t>сердечно-сосудистой хирургии</t>
  </si>
  <si>
    <t>урологии</t>
  </si>
  <si>
    <t>ГБУ "Курганский областной кардиологический диспансер"</t>
  </si>
  <si>
    <t>ГБУ "Курганская областная специализированная инфекционная больница"</t>
  </si>
  <si>
    <t>ГБУ «КОКВД»</t>
  </si>
  <si>
    <t>ФГБУ «НМИЦ ТО имени академика Г.А.Илизарова» Минздрава России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</si>
  <si>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</si>
  <si>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</si>
  <si>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</si>
  <si>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ЧУЗ "РЖД-Медицина" г. Курган"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</si>
  <si>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</si>
  <si>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</si>
  <si>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</si>
  <si>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</si>
  <si>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</si>
  <si>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</si>
  <si>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</si>
  <si>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</si>
  <si>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</si>
  <si>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</si>
  <si>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"Центр микрохирургии глаза "Визус-1"</t>
  </si>
  <si>
    <t>ООО "Медлайн-Проф"</t>
  </si>
  <si>
    <t>акушерскому делу</t>
  </si>
  <si>
    <t>Объемы, госпитализаций</t>
  </si>
  <si>
    <t>Объемы, койко-дней</t>
  </si>
  <si>
    <t>аллергологии и иммунологии</t>
  </si>
  <si>
    <t>гастроэнтерологии</t>
  </si>
  <si>
    <t>гериатрии</t>
  </si>
  <si>
    <t>детской кардиологии</t>
  </si>
  <si>
    <t>детской онкологии</t>
  </si>
  <si>
    <t>детской урологии-андрологии</t>
  </si>
  <si>
    <t>детской эндокринологии</t>
  </si>
  <si>
    <t>нейрохирургии</t>
  </si>
  <si>
    <t>неонатологии</t>
  </si>
  <si>
    <t>пульмонологии</t>
  </si>
  <si>
    <t>ревматологии</t>
  </si>
  <si>
    <t>торакальной хирургии</t>
  </si>
  <si>
    <t>хирургии (комбустиологии)</t>
  </si>
  <si>
    <t>ГБУ "Курганская БСМП"</t>
  </si>
  <si>
    <t>ГБУ "Санаторий "Озеро Горькое"</t>
  </si>
  <si>
    <t>Всего, в том числе по профилям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</si>
</sst>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2" fontId="0" fillId="0" borderId="0" xfId="0" applyNumberFormat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wrapText="1"/>
    </xf>
    <xf numFmtId="2" fontId="0" fillId="0" borderId="2" xfId="0" applyNumberFormat="1" applyBorder="1" applyAlignment="1">
      <alignment horizontal="center" vertical="center" wrapText="1"/>
    </xf>
    <xf numFmtId="4" fontId="0" fillId="0" borderId="0" xfId="0" applyNumberFormat="1"/>
    <xf numFmtId="4" fontId="0" fillId="0" borderId="2" xfId="0" applyNumberFormat="1" applyBorder="1" applyAlignment="1">
      <alignment horizontal="center" vertical="center" wrapText="1"/>
    </xf>
    <xf numFmtId="4" fontId="0" fillId="0" borderId="1" xfId="0" applyNumberFormat="1" applyBorder="1"/>
    <xf numFmtId="4" fontId="0" fillId="0" borderId="1" xfId="0" applyNumberFormat="1" applyBorder="1" applyAlignment="1">
      <alignment horizontal="center" vertical="center" wrapText="1"/>
    </xf>
    <xf numFmtId="3" fontId="0" fillId="0" borderId="0" xfId="0" applyNumberFormat="1"/>
    <xf numFmtId="3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/>
    <xf numFmtId="0" fontId="0" fillId="0" borderId="3" xfId="0" applyBorder="1"/>
    <xf numFmtId="2" fontId="0" fillId="0" borderId="3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22"/>
  <sheetViews>
    <sheetView workbookViewId="0">
      <selection activeCell="D2" sqref="D2:G2"/>
    </sheetView>
  </sheetViews>
  <sheetFormatPr defaultRowHeight="15" x14ac:dyDescent="0.25"/>
  <cols>
    <col min="3" max="3" width="38.140625" customWidth="1"/>
    <col min="4" max="6" width="9.7109375" customWidth="1"/>
    <col min="7" max="7" width="17" customWidth="1"/>
    <col min="11" max="11" width="10.28515625" customWidth="1"/>
  </cols>
  <sheetData>
    <row r="1" spans="1:71" x14ac:dyDescent="0.25">
      <c r="A1" s="2"/>
      <c r="B1" s="2"/>
      <c r="C1" s="2"/>
      <c r="D1" s="2"/>
      <c r="E1" s="2"/>
      <c r="F1" s="2"/>
      <c r="G1" s="2"/>
      <c r="H1" s="2" t="s">
        <v>0</v>
      </c>
      <c r="I1" s="2"/>
      <c r="J1" s="2"/>
      <c r="K1" s="2"/>
      <c r="L1" s="2" t="s">
        <v>5</v>
      </c>
      <c r="M1" s="2"/>
      <c r="N1" s="2"/>
      <c r="O1" s="2"/>
      <c r="P1" s="2" t="s">
        <v>6</v>
      </c>
      <c r="Q1" s="2"/>
      <c r="R1" s="2"/>
      <c r="S1" s="2"/>
      <c r="T1" s="2" t="s">
        <v>7</v>
      </c>
      <c r="U1" s="2"/>
      <c r="V1" s="2"/>
      <c r="W1" s="2"/>
      <c r="X1" s="2" t="s">
        <v>8</v>
      </c>
      <c r="Y1" s="2"/>
      <c r="Z1" s="2"/>
      <c r="AA1" s="2"/>
      <c r="AB1" s="2" t="s">
        <v>9</v>
      </c>
      <c r="AC1" s="2"/>
      <c r="AD1" s="2"/>
      <c r="AE1" s="2"/>
      <c r="AF1" s="2" t="s">
        <v>10</v>
      </c>
      <c r="AG1" s="2"/>
      <c r="AH1" s="2"/>
      <c r="AI1" s="2"/>
      <c r="AJ1" s="2" t="s">
        <v>11</v>
      </c>
      <c r="AK1" s="2"/>
      <c r="AL1" s="2"/>
      <c r="AM1" s="2"/>
      <c r="AN1" s="2" t="s">
        <v>12</v>
      </c>
      <c r="AO1" s="2"/>
      <c r="AP1" s="2"/>
      <c r="AQ1" s="2"/>
      <c r="AR1" s="2" t="s">
        <v>13</v>
      </c>
      <c r="AS1" s="2"/>
      <c r="AT1" s="2"/>
      <c r="AU1" s="2"/>
      <c r="AV1" s="2" t="s">
        <v>14</v>
      </c>
      <c r="AW1" s="2"/>
      <c r="AX1" s="2"/>
      <c r="AY1" s="2"/>
      <c r="AZ1" s="2" t="s">
        <v>15</v>
      </c>
      <c r="BA1" s="2"/>
      <c r="BB1" s="2"/>
      <c r="BC1" s="2"/>
      <c r="BD1" s="2" t="s">
        <v>16</v>
      </c>
      <c r="BE1" s="2"/>
      <c r="BF1" s="2"/>
      <c r="BG1" s="2"/>
      <c r="BH1" s="2" t="s">
        <v>17</v>
      </c>
      <c r="BI1" s="2"/>
      <c r="BJ1" s="2"/>
      <c r="BK1" s="2"/>
      <c r="BL1" s="2" t="s">
        <v>18</v>
      </c>
      <c r="BM1" s="2"/>
      <c r="BN1" s="2"/>
      <c r="BO1" s="2"/>
      <c r="BP1" s="2" t="s">
        <v>19</v>
      </c>
      <c r="BQ1" s="2"/>
      <c r="BR1" s="2"/>
      <c r="BS1" s="2"/>
    </row>
    <row r="2" spans="1:71" x14ac:dyDescent="0.25">
      <c r="A2" s="2"/>
      <c r="B2" s="2"/>
      <c r="C2" s="2"/>
      <c r="D2" s="15" t="s">
        <v>82</v>
      </c>
      <c r="E2" s="16"/>
      <c r="F2" s="16"/>
      <c r="G2" s="16"/>
      <c r="H2" s="2">
        <v>136</v>
      </c>
      <c r="I2" s="2"/>
      <c r="J2" s="2"/>
      <c r="K2" s="2"/>
      <c r="L2" s="2">
        <v>12</v>
      </c>
      <c r="M2" s="2"/>
      <c r="N2" s="2"/>
      <c r="O2" s="2"/>
      <c r="P2" s="2">
        <v>20</v>
      </c>
      <c r="Q2" s="2"/>
      <c r="R2" s="2"/>
      <c r="S2" s="2"/>
      <c r="T2" s="2">
        <v>29</v>
      </c>
      <c r="U2" s="2"/>
      <c r="V2" s="2"/>
      <c r="W2" s="2"/>
      <c r="X2" s="2">
        <v>30</v>
      </c>
      <c r="Y2" s="2"/>
      <c r="Z2" s="2"/>
      <c r="AA2" s="2"/>
      <c r="AB2" s="2">
        <v>158</v>
      </c>
      <c r="AC2" s="2"/>
      <c r="AD2" s="2"/>
      <c r="AE2" s="2"/>
      <c r="AF2" s="2">
        <v>53</v>
      </c>
      <c r="AG2" s="2"/>
      <c r="AH2" s="2"/>
      <c r="AI2" s="2"/>
      <c r="AJ2" s="2">
        <v>56</v>
      </c>
      <c r="AK2" s="2"/>
      <c r="AL2" s="2"/>
      <c r="AM2" s="2"/>
      <c r="AN2" s="2">
        <v>60</v>
      </c>
      <c r="AO2" s="2"/>
      <c r="AP2" s="2"/>
      <c r="AQ2" s="2"/>
      <c r="AR2" s="2">
        <v>65</v>
      </c>
      <c r="AS2" s="2"/>
      <c r="AT2" s="2"/>
      <c r="AU2" s="2"/>
      <c r="AV2" s="2">
        <v>68</v>
      </c>
      <c r="AW2" s="2"/>
      <c r="AX2" s="2"/>
      <c r="AY2" s="2"/>
      <c r="AZ2" s="2">
        <v>76</v>
      </c>
      <c r="BA2" s="2"/>
      <c r="BB2" s="2"/>
      <c r="BC2" s="2"/>
      <c r="BD2" s="2">
        <v>97</v>
      </c>
      <c r="BE2" s="2"/>
      <c r="BF2" s="2"/>
      <c r="BG2" s="2"/>
      <c r="BH2" s="2">
        <v>100</v>
      </c>
      <c r="BI2" s="2"/>
      <c r="BJ2" s="2"/>
      <c r="BK2" s="2"/>
      <c r="BL2" s="2">
        <v>112</v>
      </c>
      <c r="BM2" s="2"/>
      <c r="BN2" s="2"/>
      <c r="BO2" s="2"/>
      <c r="BP2" s="2">
        <v>122</v>
      </c>
      <c r="BQ2" s="2"/>
      <c r="BR2" s="2"/>
      <c r="BS2" s="2"/>
    </row>
    <row r="3" spans="1:71" s="1" customFormat="1" ht="71.25" customHeight="1" x14ac:dyDescent="0.25">
      <c r="A3" s="3"/>
      <c r="B3" s="3"/>
      <c r="C3" s="3"/>
      <c r="D3" s="3" t="s">
        <v>1</v>
      </c>
      <c r="E3" s="3" t="s">
        <v>2</v>
      </c>
      <c r="F3" s="3" t="s">
        <v>3</v>
      </c>
      <c r="G3" s="3" t="s">
        <v>4</v>
      </c>
      <c r="H3" s="3" t="s">
        <v>1</v>
      </c>
      <c r="I3" s="3" t="s">
        <v>2</v>
      </c>
      <c r="J3" s="3" t="s">
        <v>3</v>
      </c>
      <c r="K3" s="3" t="s">
        <v>4</v>
      </c>
      <c r="L3" s="3" t="s">
        <v>1</v>
      </c>
      <c r="M3" s="3" t="s">
        <v>2</v>
      </c>
      <c r="N3" s="3" t="s">
        <v>3</v>
      </c>
      <c r="O3" s="3" t="s">
        <v>4</v>
      </c>
      <c r="P3" s="3" t="s">
        <v>1</v>
      </c>
      <c r="Q3" s="3" t="s">
        <v>2</v>
      </c>
      <c r="R3" s="3" t="s">
        <v>3</v>
      </c>
      <c r="S3" s="3" t="s">
        <v>4</v>
      </c>
      <c r="T3" s="3" t="s">
        <v>1</v>
      </c>
      <c r="U3" s="3" t="s">
        <v>2</v>
      </c>
      <c r="V3" s="3" t="s">
        <v>3</v>
      </c>
      <c r="W3" s="3" t="s">
        <v>4</v>
      </c>
      <c r="X3" s="3" t="s">
        <v>1</v>
      </c>
      <c r="Y3" s="3" t="s">
        <v>2</v>
      </c>
      <c r="Z3" s="3" t="s">
        <v>3</v>
      </c>
      <c r="AA3" s="3" t="s">
        <v>4</v>
      </c>
      <c r="AB3" s="3" t="s">
        <v>1</v>
      </c>
      <c r="AC3" s="3" t="s">
        <v>2</v>
      </c>
      <c r="AD3" s="3" t="s">
        <v>3</v>
      </c>
      <c r="AE3" s="3" t="s">
        <v>4</v>
      </c>
      <c r="AF3" s="3" t="s">
        <v>1</v>
      </c>
      <c r="AG3" s="3" t="s">
        <v>2</v>
      </c>
      <c r="AH3" s="3" t="s">
        <v>3</v>
      </c>
      <c r="AI3" s="3" t="s">
        <v>4</v>
      </c>
      <c r="AJ3" s="3" t="s">
        <v>1</v>
      </c>
      <c r="AK3" s="3" t="s">
        <v>2</v>
      </c>
      <c r="AL3" s="3" t="s">
        <v>3</v>
      </c>
      <c r="AM3" s="3" t="s">
        <v>4</v>
      </c>
      <c r="AN3" s="3" t="s">
        <v>1</v>
      </c>
      <c r="AO3" s="3" t="s">
        <v>2</v>
      </c>
      <c r="AP3" s="3" t="s">
        <v>3</v>
      </c>
      <c r="AQ3" s="3" t="s">
        <v>4</v>
      </c>
      <c r="AR3" s="3" t="s">
        <v>1</v>
      </c>
      <c r="AS3" s="3" t="s">
        <v>2</v>
      </c>
      <c r="AT3" s="3" t="s">
        <v>3</v>
      </c>
      <c r="AU3" s="3" t="s">
        <v>4</v>
      </c>
      <c r="AV3" s="3" t="s">
        <v>1</v>
      </c>
      <c r="AW3" s="3" t="s">
        <v>2</v>
      </c>
      <c r="AX3" s="3" t="s">
        <v>3</v>
      </c>
      <c r="AY3" s="3" t="s">
        <v>4</v>
      </c>
      <c r="AZ3" s="3" t="s">
        <v>1</v>
      </c>
      <c r="BA3" s="3" t="s">
        <v>2</v>
      </c>
      <c r="BB3" s="3" t="s">
        <v>3</v>
      </c>
      <c r="BC3" s="3" t="s">
        <v>4</v>
      </c>
      <c r="BD3" s="3" t="s">
        <v>1</v>
      </c>
      <c r="BE3" s="3" t="s">
        <v>2</v>
      </c>
      <c r="BF3" s="3" t="s">
        <v>3</v>
      </c>
      <c r="BG3" s="3" t="s">
        <v>4</v>
      </c>
      <c r="BH3" s="3" t="s">
        <v>1</v>
      </c>
      <c r="BI3" s="3" t="s">
        <v>2</v>
      </c>
      <c r="BJ3" s="3" t="s">
        <v>3</v>
      </c>
      <c r="BK3" s="3" t="s">
        <v>4</v>
      </c>
      <c r="BL3" s="3" t="s">
        <v>1</v>
      </c>
      <c r="BM3" s="3" t="s">
        <v>2</v>
      </c>
      <c r="BN3" s="3" t="s">
        <v>3</v>
      </c>
      <c r="BO3" s="3" t="s">
        <v>4</v>
      </c>
      <c r="BP3" s="3" t="s">
        <v>1</v>
      </c>
      <c r="BQ3" s="3" t="s">
        <v>2</v>
      </c>
      <c r="BR3" s="3" t="s">
        <v>3</v>
      </c>
      <c r="BS3" s="3" t="s">
        <v>4</v>
      </c>
    </row>
    <row r="4" spans="1:71" x14ac:dyDescent="0.25">
      <c r="A4" s="2">
        <v>1</v>
      </c>
      <c r="B4" s="2">
        <v>450040</v>
      </c>
      <c r="C4" s="2" t="s">
        <v>20</v>
      </c>
      <c r="D4" s="2">
        <f>H4+L4+P4+T4+X4+AB4+AF4+AJ4+AN4+AR4+AV4+AZ4+BD4+BH4+BL4+BP4</f>
        <v>0</v>
      </c>
      <c r="E4" s="2">
        <f t="shared" ref="E4:G4" si="0">I4+M4+Q4+U4+Y4+AC4+AG4+AK4+AO4+AS4+AW4+BA4+BE4+BI4+BM4+BQ4</f>
        <v>1782</v>
      </c>
      <c r="F4" s="2">
        <f t="shared" si="0"/>
        <v>0</v>
      </c>
      <c r="G4" s="4">
        <f t="shared" si="0"/>
        <v>20311227</v>
      </c>
      <c r="H4" s="2">
        <v>0</v>
      </c>
      <c r="I4" s="2">
        <v>210</v>
      </c>
      <c r="J4" s="2">
        <v>0</v>
      </c>
      <c r="K4" s="2">
        <v>1603415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0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280</v>
      </c>
      <c r="AX4" s="2">
        <v>0</v>
      </c>
      <c r="AY4" s="2">
        <v>3244055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932</v>
      </c>
      <c r="BF4" s="2">
        <v>0</v>
      </c>
      <c r="BG4" s="2">
        <v>10889824</v>
      </c>
      <c r="BH4" s="2">
        <v>0</v>
      </c>
      <c r="BI4" s="2">
        <v>0</v>
      </c>
      <c r="BJ4" s="2">
        <v>0</v>
      </c>
      <c r="BK4" s="2">
        <v>0</v>
      </c>
      <c r="BL4" s="2">
        <v>0</v>
      </c>
      <c r="BM4" s="2">
        <v>360</v>
      </c>
      <c r="BN4" s="2">
        <v>0</v>
      </c>
      <c r="BO4" s="2">
        <v>4573933</v>
      </c>
      <c r="BP4" s="2">
        <v>0</v>
      </c>
      <c r="BQ4" s="2">
        <v>0</v>
      </c>
      <c r="BR4" s="2">
        <v>0</v>
      </c>
      <c r="BS4" s="2">
        <v>0</v>
      </c>
    </row>
    <row r="5" spans="1:71" x14ac:dyDescent="0.25">
      <c r="A5" s="2">
        <v>2</v>
      </c>
      <c r="B5" s="2">
        <v>450039</v>
      </c>
      <c r="C5" s="2" t="s">
        <v>21</v>
      </c>
      <c r="D5" s="2">
        <f t="shared" ref="D5:D21" si="1">H5+L5+P5+T5+X5+AB5+AF5+AJ5+AN5+AR5+AV5+AZ5+BD5+BH5+BL5+BP5</f>
        <v>0</v>
      </c>
      <c r="E5" s="2">
        <f t="shared" ref="E5:E21" si="2">I5+M5+Q5+U5+Y5+AC5+AG5+AK5+AO5+AS5+AW5+BA5+BE5+BI5+BM5+BQ5</f>
        <v>427</v>
      </c>
      <c r="F5" s="2">
        <f t="shared" ref="F5:F21" si="3">J5+N5+R5+V5+Z5+AD5+AH5+AL5+AP5+AT5+AX5+BB5+BF5+BJ5+BN5+BR5</f>
        <v>0</v>
      </c>
      <c r="G5" s="4">
        <f t="shared" ref="G5:G21" si="4">K5+O5+S5+W5+AA5+AE5+AI5+AM5+AQ5+AU5+AY5+BC5+BG5+BK5+BO5+BS5</f>
        <v>4646467</v>
      </c>
      <c r="H5" s="2">
        <v>0</v>
      </c>
      <c r="I5" s="2">
        <v>73</v>
      </c>
      <c r="J5" s="2">
        <v>0</v>
      </c>
      <c r="K5" s="2">
        <v>580982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0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95</v>
      </c>
      <c r="AX5" s="2">
        <v>0</v>
      </c>
      <c r="AY5" s="2">
        <v>1080863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211</v>
      </c>
      <c r="BF5" s="2">
        <v>0</v>
      </c>
      <c r="BG5" s="2">
        <v>2321257</v>
      </c>
      <c r="BH5" s="2">
        <v>0</v>
      </c>
      <c r="BI5" s="2">
        <v>0</v>
      </c>
      <c r="BJ5" s="2">
        <v>0</v>
      </c>
      <c r="BK5" s="2">
        <v>0</v>
      </c>
      <c r="BL5" s="2">
        <v>0</v>
      </c>
      <c r="BM5" s="2">
        <v>48</v>
      </c>
      <c r="BN5" s="2">
        <v>0</v>
      </c>
      <c r="BO5" s="2">
        <v>663365</v>
      </c>
      <c r="BP5" s="2">
        <v>0</v>
      </c>
      <c r="BQ5" s="2">
        <v>0</v>
      </c>
      <c r="BR5" s="2">
        <v>0</v>
      </c>
      <c r="BS5" s="2">
        <v>0</v>
      </c>
    </row>
    <row r="6" spans="1:71" x14ac:dyDescent="0.25">
      <c r="A6" s="2">
        <v>3</v>
      </c>
      <c r="B6" s="2">
        <v>450037</v>
      </c>
      <c r="C6" s="2" t="s">
        <v>22</v>
      </c>
      <c r="D6" s="2">
        <f t="shared" si="1"/>
        <v>0</v>
      </c>
      <c r="E6" s="2">
        <f t="shared" si="2"/>
        <v>1105</v>
      </c>
      <c r="F6" s="2">
        <f t="shared" si="3"/>
        <v>0</v>
      </c>
      <c r="G6" s="4">
        <f t="shared" si="4"/>
        <v>12289359</v>
      </c>
      <c r="H6" s="2">
        <v>0</v>
      </c>
      <c r="I6" s="2">
        <v>143</v>
      </c>
      <c r="J6" s="2">
        <v>0</v>
      </c>
      <c r="K6" s="2">
        <v>995540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120</v>
      </c>
      <c r="V6" s="2">
        <v>0</v>
      </c>
      <c r="W6" s="2">
        <v>1253131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33</v>
      </c>
      <c r="AH6" s="2">
        <v>0</v>
      </c>
      <c r="AI6" s="2">
        <v>394174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121</v>
      </c>
      <c r="AX6" s="2">
        <v>0</v>
      </c>
      <c r="AY6" s="2">
        <v>1405807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494</v>
      </c>
      <c r="BF6" s="2">
        <v>0</v>
      </c>
      <c r="BG6" s="2">
        <v>5723968</v>
      </c>
      <c r="BH6" s="2">
        <v>0</v>
      </c>
      <c r="BI6" s="2">
        <v>0</v>
      </c>
      <c r="BJ6" s="2">
        <v>0</v>
      </c>
      <c r="BK6" s="2">
        <v>0</v>
      </c>
      <c r="BL6" s="2">
        <v>0</v>
      </c>
      <c r="BM6" s="2">
        <v>194</v>
      </c>
      <c r="BN6" s="2">
        <v>0</v>
      </c>
      <c r="BO6" s="2">
        <v>2516739</v>
      </c>
      <c r="BP6" s="2">
        <v>0</v>
      </c>
      <c r="BQ6" s="2">
        <v>0</v>
      </c>
      <c r="BR6" s="2">
        <v>0</v>
      </c>
      <c r="BS6" s="2">
        <v>0</v>
      </c>
    </row>
    <row r="7" spans="1:71" x14ac:dyDescent="0.25">
      <c r="A7" s="2">
        <v>4</v>
      </c>
      <c r="B7" s="2">
        <v>450041</v>
      </c>
      <c r="C7" s="2" t="s">
        <v>23</v>
      </c>
      <c r="D7" s="2">
        <f t="shared" si="1"/>
        <v>0</v>
      </c>
      <c r="E7" s="2">
        <f t="shared" si="2"/>
        <v>344</v>
      </c>
      <c r="F7" s="2">
        <f t="shared" si="3"/>
        <v>0</v>
      </c>
      <c r="G7" s="4">
        <f t="shared" si="4"/>
        <v>7813540</v>
      </c>
      <c r="H7" s="2">
        <v>0</v>
      </c>
      <c r="I7" s="2">
        <v>108</v>
      </c>
      <c r="J7" s="2">
        <v>0</v>
      </c>
      <c r="K7" s="2">
        <v>1181749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236</v>
      </c>
      <c r="AD7" s="2">
        <v>0</v>
      </c>
      <c r="AE7" s="2">
        <v>6631791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0</v>
      </c>
      <c r="BI7" s="2">
        <v>0</v>
      </c>
      <c r="BJ7" s="2">
        <v>0</v>
      </c>
      <c r="BK7" s="2">
        <v>0</v>
      </c>
      <c r="BL7" s="2">
        <v>0</v>
      </c>
      <c r="BM7" s="2">
        <v>0</v>
      </c>
      <c r="BN7" s="2">
        <v>0</v>
      </c>
      <c r="BO7" s="2">
        <v>0</v>
      </c>
      <c r="BP7" s="2">
        <v>0</v>
      </c>
      <c r="BQ7" s="2">
        <v>0</v>
      </c>
      <c r="BR7" s="2">
        <v>0</v>
      </c>
      <c r="BS7" s="2">
        <v>0</v>
      </c>
    </row>
    <row r="8" spans="1:71" x14ac:dyDescent="0.25">
      <c r="A8" s="2">
        <v>5</v>
      </c>
      <c r="B8" s="2">
        <v>450035</v>
      </c>
      <c r="C8" s="2" t="s">
        <v>24</v>
      </c>
      <c r="D8" s="2">
        <f t="shared" si="1"/>
        <v>0</v>
      </c>
      <c r="E8" s="2">
        <f t="shared" si="2"/>
        <v>1013</v>
      </c>
      <c r="F8" s="2">
        <f t="shared" si="3"/>
        <v>0</v>
      </c>
      <c r="G8" s="4">
        <f t="shared" si="4"/>
        <v>11618886</v>
      </c>
      <c r="H8" s="2">
        <v>0</v>
      </c>
      <c r="I8" s="2">
        <v>148</v>
      </c>
      <c r="J8" s="2">
        <v>0</v>
      </c>
      <c r="K8" s="2">
        <v>1221463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98</v>
      </c>
      <c r="AH8" s="2">
        <v>0</v>
      </c>
      <c r="AI8" s="2">
        <v>1196809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240</v>
      </c>
      <c r="AX8" s="2">
        <v>0</v>
      </c>
      <c r="AY8" s="2">
        <v>2871223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412</v>
      </c>
      <c r="BF8" s="2">
        <v>0</v>
      </c>
      <c r="BG8" s="2">
        <v>4825389</v>
      </c>
      <c r="BH8" s="2">
        <v>0</v>
      </c>
      <c r="BI8" s="2">
        <v>0</v>
      </c>
      <c r="BJ8" s="2">
        <v>0</v>
      </c>
      <c r="BK8" s="2">
        <v>0</v>
      </c>
      <c r="BL8" s="2">
        <v>0</v>
      </c>
      <c r="BM8" s="2">
        <v>115</v>
      </c>
      <c r="BN8" s="2">
        <v>0</v>
      </c>
      <c r="BO8" s="2">
        <v>1504002</v>
      </c>
      <c r="BP8" s="2">
        <v>0</v>
      </c>
      <c r="BQ8" s="2">
        <v>0</v>
      </c>
      <c r="BR8" s="2">
        <v>0</v>
      </c>
      <c r="BS8" s="2">
        <v>0</v>
      </c>
    </row>
    <row r="9" spans="1:71" x14ac:dyDescent="0.25">
      <c r="A9" s="2">
        <v>6</v>
      </c>
      <c r="B9" s="2">
        <v>450038</v>
      </c>
      <c r="C9" s="2" t="s">
        <v>25</v>
      </c>
      <c r="D9" s="2">
        <f t="shared" si="1"/>
        <v>0</v>
      </c>
      <c r="E9" s="2">
        <f t="shared" si="2"/>
        <v>701</v>
      </c>
      <c r="F9" s="2">
        <f t="shared" si="3"/>
        <v>0</v>
      </c>
      <c r="G9" s="4">
        <f t="shared" si="4"/>
        <v>8172409</v>
      </c>
      <c r="H9" s="2">
        <v>0</v>
      </c>
      <c r="I9" s="2">
        <v>126</v>
      </c>
      <c r="J9" s="2">
        <v>0</v>
      </c>
      <c r="K9" s="2">
        <v>1044254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87</v>
      </c>
      <c r="AH9" s="2">
        <v>0</v>
      </c>
      <c r="AI9" s="2">
        <v>971020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89</v>
      </c>
      <c r="AX9" s="2">
        <v>0</v>
      </c>
      <c r="AY9" s="2">
        <v>1057455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150</v>
      </c>
      <c r="BF9" s="2">
        <v>0</v>
      </c>
      <c r="BG9" s="2">
        <v>1741427</v>
      </c>
      <c r="BH9" s="2">
        <v>0</v>
      </c>
      <c r="BI9" s="2">
        <v>0</v>
      </c>
      <c r="BJ9" s="2">
        <v>0</v>
      </c>
      <c r="BK9" s="2">
        <v>0</v>
      </c>
      <c r="BL9" s="2">
        <v>0</v>
      </c>
      <c r="BM9" s="2">
        <v>249</v>
      </c>
      <c r="BN9" s="2">
        <v>0</v>
      </c>
      <c r="BO9" s="2">
        <v>3358253</v>
      </c>
      <c r="BP9" s="2">
        <v>0</v>
      </c>
      <c r="BQ9" s="2">
        <v>0</v>
      </c>
      <c r="BR9" s="2">
        <v>0</v>
      </c>
      <c r="BS9" s="2">
        <v>0</v>
      </c>
    </row>
    <row r="10" spans="1:71" x14ac:dyDescent="0.25">
      <c r="A10" s="2">
        <v>7</v>
      </c>
      <c r="B10" s="2">
        <v>450049</v>
      </c>
      <c r="C10" s="2" t="s">
        <v>26</v>
      </c>
      <c r="D10" s="2">
        <f t="shared" si="1"/>
        <v>0</v>
      </c>
      <c r="E10" s="2">
        <f t="shared" si="2"/>
        <v>575</v>
      </c>
      <c r="F10" s="2">
        <f t="shared" si="3"/>
        <v>0</v>
      </c>
      <c r="G10" s="4">
        <f t="shared" si="4"/>
        <v>6573475</v>
      </c>
      <c r="H10" s="2">
        <v>0</v>
      </c>
      <c r="I10" s="2">
        <v>110</v>
      </c>
      <c r="J10" s="2">
        <v>0</v>
      </c>
      <c r="K10" s="2">
        <v>989137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70</v>
      </c>
      <c r="AH10" s="2">
        <v>0</v>
      </c>
      <c r="AI10" s="2">
        <v>849488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210</v>
      </c>
      <c r="AX10" s="2">
        <v>0</v>
      </c>
      <c r="AY10" s="2">
        <v>2498740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70</v>
      </c>
      <c r="BF10" s="2">
        <v>0</v>
      </c>
      <c r="BG10" s="2">
        <v>841038</v>
      </c>
      <c r="BH10" s="2">
        <v>0</v>
      </c>
      <c r="BI10" s="2">
        <v>0</v>
      </c>
      <c r="BJ10" s="2">
        <v>0</v>
      </c>
      <c r="BK10" s="2">
        <v>0</v>
      </c>
      <c r="BL10" s="2">
        <v>0</v>
      </c>
      <c r="BM10" s="2">
        <v>115</v>
      </c>
      <c r="BN10" s="2">
        <v>0</v>
      </c>
      <c r="BO10" s="2">
        <v>1395072</v>
      </c>
      <c r="BP10" s="2">
        <v>0</v>
      </c>
      <c r="BQ10" s="2">
        <v>0</v>
      </c>
      <c r="BR10" s="2">
        <v>0</v>
      </c>
      <c r="BS10" s="2">
        <v>0</v>
      </c>
    </row>
    <row r="11" spans="1:71" x14ac:dyDescent="0.25">
      <c r="A11" s="2">
        <v>8</v>
      </c>
      <c r="B11" s="2">
        <v>450050</v>
      </c>
      <c r="C11" s="2" t="s">
        <v>27</v>
      </c>
      <c r="D11" s="2">
        <f t="shared" si="1"/>
        <v>0</v>
      </c>
      <c r="E11" s="2">
        <f t="shared" si="2"/>
        <v>832</v>
      </c>
      <c r="F11" s="2">
        <f t="shared" si="3"/>
        <v>0</v>
      </c>
      <c r="G11" s="4">
        <f t="shared" si="4"/>
        <v>9186755</v>
      </c>
      <c r="H11" s="2">
        <v>0</v>
      </c>
      <c r="I11" s="2">
        <v>252</v>
      </c>
      <c r="J11" s="2">
        <v>0</v>
      </c>
      <c r="K11" s="2">
        <v>1932429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259</v>
      </c>
      <c r="AX11" s="2">
        <v>0</v>
      </c>
      <c r="AY11" s="2">
        <v>3074444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165</v>
      </c>
      <c r="BF11" s="2">
        <v>0</v>
      </c>
      <c r="BG11" s="2">
        <v>2037423</v>
      </c>
      <c r="BH11" s="2">
        <v>0</v>
      </c>
      <c r="BI11" s="2">
        <v>0</v>
      </c>
      <c r="BJ11" s="2">
        <v>0</v>
      </c>
      <c r="BK11" s="2">
        <v>0</v>
      </c>
      <c r="BL11" s="2">
        <v>0</v>
      </c>
      <c r="BM11" s="2">
        <v>156</v>
      </c>
      <c r="BN11" s="2">
        <v>0</v>
      </c>
      <c r="BO11" s="2">
        <v>2142459</v>
      </c>
      <c r="BP11" s="2">
        <v>0</v>
      </c>
      <c r="BQ11" s="2">
        <v>0</v>
      </c>
      <c r="BR11" s="2">
        <v>0</v>
      </c>
      <c r="BS11" s="2">
        <v>0</v>
      </c>
    </row>
    <row r="12" spans="1:71" x14ac:dyDescent="0.25">
      <c r="A12" s="2">
        <v>9</v>
      </c>
      <c r="B12" s="2">
        <v>450033</v>
      </c>
      <c r="C12" s="2" t="s">
        <v>28</v>
      </c>
      <c r="D12" s="2">
        <f t="shared" si="1"/>
        <v>0</v>
      </c>
      <c r="E12" s="2">
        <f t="shared" si="2"/>
        <v>791</v>
      </c>
      <c r="F12" s="2">
        <f t="shared" si="3"/>
        <v>0</v>
      </c>
      <c r="G12" s="4">
        <f t="shared" si="4"/>
        <v>9253852</v>
      </c>
      <c r="H12" s="2">
        <v>0</v>
      </c>
      <c r="I12" s="2">
        <v>32</v>
      </c>
      <c r="J12" s="2">
        <v>0</v>
      </c>
      <c r="K12" s="2">
        <v>186839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46</v>
      </c>
      <c r="AX12" s="2">
        <v>0</v>
      </c>
      <c r="AY12" s="2">
        <v>523692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473</v>
      </c>
      <c r="BF12" s="2">
        <v>0</v>
      </c>
      <c r="BG12" s="2">
        <v>5576386</v>
      </c>
      <c r="BH12" s="2">
        <v>0</v>
      </c>
      <c r="BI12" s="2">
        <v>0</v>
      </c>
      <c r="BJ12" s="2">
        <v>0</v>
      </c>
      <c r="BK12" s="2">
        <v>0</v>
      </c>
      <c r="BL12" s="2">
        <v>0</v>
      </c>
      <c r="BM12" s="2">
        <v>240</v>
      </c>
      <c r="BN12" s="2">
        <v>0</v>
      </c>
      <c r="BO12" s="2">
        <v>2966935</v>
      </c>
      <c r="BP12" s="2">
        <v>0</v>
      </c>
      <c r="BQ12" s="2">
        <v>0</v>
      </c>
      <c r="BR12" s="2">
        <v>0</v>
      </c>
      <c r="BS12" s="2">
        <v>0</v>
      </c>
    </row>
    <row r="13" spans="1:71" x14ac:dyDescent="0.25">
      <c r="A13" s="2">
        <v>10</v>
      </c>
      <c r="B13" s="2">
        <v>450036</v>
      </c>
      <c r="C13" s="2" t="s">
        <v>29</v>
      </c>
      <c r="D13" s="2">
        <f t="shared" si="1"/>
        <v>0</v>
      </c>
      <c r="E13" s="2">
        <f t="shared" si="2"/>
        <v>439</v>
      </c>
      <c r="F13" s="2">
        <f t="shared" si="3"/>
        <v>0</v>
      </c>
      <c r="G13" s="4">
        <f t="shared" si="4"/>
        <v>4818871</v>
      </c>
      <c r="H13" s="2">
        <v>0</v>
      </c>
      <c r="I13" s="2">
        <v>24</v>
      </c>
      <c r="J13" s="2">
        <v>0</v>
      </c>
      <c r="K13" s="2">
        <v>105234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215</v>
      </c>
      <c r="AH13" s="2">
        <v>0</v>
      </c>
      <c r="AI13" s="2">
        <v>2426550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160</v>
      </c>
      <c r="BF13" s="2">
        <v>0</v>
      </c>
      <c r="BG13" s="2">
        <v>1767562</v>
      </c>
      <c r="BH13" s="2">
        <v>0</v>
      </c>
      <c r="BI13" s="2">
        <v>0</v>
      </c>
      <c r="BJ13" s="2">
        <v>0</v>
      </c>
      <c r="BK13" s="2">
        <v>0</v>
      </c>
      <c r="BL13" s="2">
        <v>0</v>
      </c>
      <c r="BM13" s="2">
        <v>40</v>
      </c>
      <c r="BN13" s="2">
        <v>0</v>
      </c>
      <c r="BO13" s="2">
        <v>519525</v>
      </c>
      <c r="BP13" s="2">
        <v>0</v>
      </c>
      <c r="BQ13" s="2">
        <v>0</v>
      </c>
      <c r="BR13" s="2">
        <v>0</v>
      </c>
      <c r="BS13" s="2">
        <v>0</v>
      </c>
    </row>
    <row r="14" spans="1:71" x14ac:dyDescent="0.25">
      <c r="A14" s="2">
        <v>11</v>
      </c>
      <c r="B14" s="2">
        <v>450022</v>
      </c>
      <c r="C14" s="2" t="s">
        <v>30</v>
      </c>
      <c r="D14" s="2">
        <f t="shared" si="1"/>
        <v>0</v>
      </c>
      <c r="E14" s="2">
        <f t="shared" si="2"/>
        <v>869</v>
      </c>
      <c r="F14" s="2">
        <f t="shared" si="3"/>
        <v>0</v>
      </c>
      <c r="G14" s="4">
        <f t="shared" si="4"/>
        <v>10581413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869</v>
      </c>
      <c r="AH14" s="2">
        <v>0</v>
      </c>
      <c r="AI14" s="2">
        <v>10581413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0</v>
      </c>
      <c r="BI14" s="2">
        <v>0</v>
      </c>
      <c r="BJ14" s="2">
        <v>0</v>
      </c>
      <c r="BK14" s="2">
        <v>0</v>
      </c>
      <c r="BL14" s="2">
        <v>0</v>
      </c>
      <c r="BM14" s="2">
        <v>0</v>
      </c>
      <c r="BN14" s="2">
        <v>0</v>
      </c>
      <c r="BO14" s="2">
        <v>0</v>
      </c>
      <c r="BP14" s="2">
        <v>0</v>
      </c>
      <c r="BQ14" s="2">
        <v>0</v>
      </c>
      <c r="BR14" s="2">
        <v>0</v>
      </c>
      <c r="BS14" s="2">
        <v>0</v>
      </c>
    </row>
    <row r="15" spans="1:71" x14ac:dyDescent="0.25">
      <c r="A15" s="2">
        <v>12</v>
      </c>
      <c r="B15" s="2">
        <v>450001</v>
      </c>
      <c r="C15" s="2" t="s">
        <v>31</v>
      </c>
      <c r="D15" s="2">
        <f t="shared" si="1"/>
        <v>0</v>
      </c>
      <c r="E15" s="2">
        <f t="shared" si="2"/>
        <v>870</v>
      </c>
      <c r="F15" s="2">
        <f t="shared" si="3"/>
        <v>0</v>
      </c>
      <c r="G15" s="4">
        <f t="shared" si="4"/>
        <v>67811843.879999995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266</v>
      </c>
      <c r="N15" s="2">
        <v>0</v>
      </c>
      <c r="O15" s="2">
        <v>22717378.879999999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604</v>
      </c>
      <c r="AL15" s="2">
        <v>0</v>
      </c>
      <c r="AM15" s="2">
        <v>45094465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0</v>
      </c>
      <c r="BI15" s="2">
        <v>0</v>
      </c>
      <c r="BJ15" s="2">
        <v>0</v>
      </c>
      <c r="BK15" s="2">
        <v>0</v>
      </c>
      <c r="BL15" s="2">
        <v>0</v>
      </c>
      <c r="BM15" s="2">
        <v>0</v>
      </c>
      <c r="BN15" s="2">
        <v>0</v>
      </c>
      <c r="BO15" s="2">
        <v>0</v>
      </c>
      <c r="BP15" s="2">
        <v>0</v>
      </c>
      <c r="BQ15" s="2">
        <v>0</v>
      </c>
      <c r="BR15" s="2">
        <v>0</v>
      </c>
      <c r="BS15" s="2">
        <v>0</v>
      </c>
    </row>
    <row r="16" spans="1:71" x14ac:dyDescent="0.25">
      <c r="A16" s="2">
        <v>13</v>
      </c>
      <c r="B16" s="2">
        <v>450012</v>
      </c>
      <c r="C16" s="2" t="s">
        <v>32</v>
      </c>
      <c r="D16" s="2">
        <f t="shared" si="1"/>
        <v>0</v>
      </c>
      <c r="E16" s="2">
        <f t="shared" si="2"/>
        <v>4791</v>
      </c>
      <c r="F16" s="2">
        <f t="shared" si="3"/>
        <v>0</v>
      </c>
      <c r="G16" s="4">
        <f t="shared" si="4"/>
        <v>65629537</v>
      </c>
      <c r="H16" s="2">
        <v>0</v>
      </c>
      <c r="I16" s="2">
        <v>1735</v>
      </c>
      <c r="J16" s="2">
        <v>0</v>
      </c>
      <c r="K16" s="2">
        <v>15892571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66</v>
      </c>
      <c r="Z16" s="2">
        <v>0</v>
      </c>
      <c r="AA16" s="2">
        <v>904258</v>
      </c>
      <c r="AB16" s="2">
        <v>0</v>
      </c>
      <c r="AC16" s="2">
        <v>300</v>
      </c>
      <c r="AD16" s="2">
        <v>0</v>
      </c>
      <c r="AE16" s="2">
        <v>8430243</v>
      </c>
      <c r="AF16" s="2">
        <v>0</v>
      </c>
      <c r="AG16" s="2">
        <v>360</v>
      </c>
      <c r="AH16" s="2">
        <v>0</v>
      </c>
      <c r="AI16" s="2">
        <v>4233744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120</v>
      </c>
      <c r="AX16" s="2">
        <v>0</v>
      </c>
      <c r="AY16" s="2">
        <v>1410730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1013</v>
      </c>
      <c r="BF16" s="2">
        <v>0</v>
      </c>
      <c r="BG16" s="2">
        <v>11454498</v>
      </c>
      <c r="BH16" s="2">
        <v>0</v>
      </c>
      <c r="BI16" s="2">
        <v>0</v>
      </c>
      <c r="BJ16" s="2">
        <v>0</v>
      </c>
      <c r="BK16" s="2">
        <v>0</v>
      </c>
      <c r="BL16" s="2">
        <v>0</v>
      </c>
      <c r="BM16" s="2">
        <v>897</v>
      </c>
      <c r="BN16" s="2">
        <v>0</v>
      </c>
      <c r="BO16" s="2">
        <v>18998478</v>
      </c>
      <c r="BP16" s="2">
        <v>0</v>
      </c>
      <c r="BQ16" s="2">
        <v>300</v>
      </c>
      <c r="BR16" s="2">
        <v>0</v>
      </c>
      <c r="BS16" s="2">
        <v>4305015</v>
      </c>
    </row>
    <row r="17" spans="1:71" x14ac:dyDescent="0.25">
      <c r="A17" s="2">
        <v>14</v>
      </c>
      <c r="B17" s="2">
        <v>450002</v>
      </c>
      <c r="C17" s="2" t="s">
        <v>33</v>
      </c>
      <c r="D17" s="2">
        <f t="shared" si="1"/>
        <v>0</v>
      </c>
      <c r="E17" s="2">
        <f t="shared" si="2"/>
        <v>657</v>
      </c>
      <c r="F17" s="2">
        <f t="shared" si="3"/>
        <v>0</v>
      </c>
      <c r="G17" s="4">
        <f t="shared" si="4"/>
        <v>7945801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277</v>
      </c>
      <c r="R17" s="2">
        <v>0</v>
      </c>
      <c r="S17" s="2">
        <v>4678610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380</v>
      </c>
      <c r="AT17" s="2">
        <v>0</v>
      </c>
      <c r="AU17" s="2">
        <v>3267191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0</v>
      </c>
      <c r="BI17" s="2">
        <v>0</v>
      </c>
      <c r="BJ17" s="2">
        <v>0</v>
      </c>
      <c r="BK17" s="2">
        <v>0</v>
      </c>
      <c r="BL17" s="2">
        <v>0</v>
      </c>
      <c r="BM17" s="2">
        <v>0</v>
      </c>
      <c r="BN17" s="2">
        <v>0</v>
      </c>
      <c r="BO17" s="2">
        <v>0</v>
      </c>
      <c r="BP17" s="2">
        <v>0</v>
      </c>
      <c r="BQ17" s="2">
        <v>0</v>
      </c>
      <c r="BR17" s="2">
        <v>0</v>
      </c>
      <c r="BS17" s="2">
        <v>0</v>
      </c>
    </row>
    <row r="18" spans="1:71" x14ac:dyDescent="0.25">
      <c r="A18" s="2">
        <v>15</v>
      </c>
      <c r="B18" s="2">
        <v>450004</v>
      </c>
      <c r="C18" s="2" t="s">
        <v>34</v>
      </c>
      <c r="D18" s="2">
        <f t="shared" si="1"/>
        <v>0</v>
      </c>
      <c r="E18" s="2">
        <f t="shared" si="2"/>
        <v>8394</v>
      </c>
      <c r="F18" s="2">
        <f t="shared" si="3"/>
        <v>0</v>
      </c>
      <c r="G18" s="4">
        <f t="shared" si="4"/>
        <v>716878489.92000008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7306</v>
      </c>
      <c r="AP18" s="2">
        <v>0</v>
      </c>
      <c r="AQ18" s="2">
        <v>623959286.08000004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1088</v>
      </c>
      <c r="BB18" s="2">
        <v>0</v>
      </c>
      <c r="BC18" s="2">
        <v>92919203.840000004</v>
      </c>
      <c r="BD18" s="2">
        <v>0</v>
      </c>
      <c r="BE18" s="2">
        <v>0</v>
      </c>
      <c r="BF18" s="2">
        <v>0</v>
      </c>
      <c r="BG18" s="2">
        <v>0</v>
      </c>
      <c r="BH18" s="2">
        <v>0</v>
      </c>
      <c r="BI18" s="2">
        <v>0</v>
      </c>
      <c r="BJ18" s="2">
        <v>0</v>
      </c>
      <c r="BK18" s="2">
        <v>0</v>
      </c>
      <c r="BL18" s="2">
        <v>0</v>
      </c>
      <c r="BM18" s="2">
        <v>0</v>
      </c>
      <c r="BN18" s="2">
        <v>0</v>
      </c>
      <c r="BO18" s="2">
        <v>0</v>
      </c>
      <c r="BP18" s="2">
        <v>0</v>
      </c>
      <c r="BQ18" s="2">
        <v>0</v>
      </c>
      <c r="BR18" s="2">
        <v>0</v>
      </c>
      <c r="BS18" s="2">
        <v>0</v>
      </c>
    </row>
    <row r="19" spans="1:71" x14ac:dyDescent="0.25">
      <c r="A19" s="2">
        <v>16</v>
      </c>
      <c r="B19" s="2">
        <v>450005</v>
      </c>
      <c r="C19" s="2" t="s">
        <v>35</v>
      </c>
      <c r="D19" s="2">
        <f t="shared" si="1"/>
        <v>0</v>
      </c>
      <c r="E19" s="2">
        <f t="shared" si="2"/>
        <v>1372</v>
      </c>
      <c r="F19" s="2">
        <f t="shared" si="3"/>
        <v>0</v>
      </c>
      <c r="G19" s="4">
        <f t="shared" si="4"/>
        <v>27717620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72</v>
      </c>
      <c r="AH19" s="2">
        <v>0</v>
      </c>
      <c r="AI19" s="2">
        <v>899270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1300</v>
      </c>
      <c r="AT19" s="2">
        <v>0</v>
      </c>
      <c r="AU19" s="2">
        <v>26818350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0</v>
      </c>
      <c r="BI19" s="2">
        <v>0</v>
      </c>
      <c r="BJ19" s="2">
        <v>0</v>
      </c>
      <c r="BK19" s="2">
        <v>0</v>
      </c>
      <c r="BL19" s="2">
        <v>0</v>
      </c>
      <c r="BM19" s="2">
        <v>0</v>
      </c>
      <c r="BN19" s="2">
        <v>0</v>
      </c>
      <c r="BO19" s="2">
        <v>0</v>
      </c>
      <c r="BP19" s="2">
        <v>0</v>
      </c>
      <c r="BQ19" s="2">
        <v>0</v>
      </c>
      <c r="BR19" s="2">
        <v>0</v>
      </c>
      <c r="BS19" s="2">
        <v>0</v>
      </c>
    </row>
    <row r="20" spans="1:71" x14ac:dyDescent="0.25">
      <c r="A20" s="2">
        <v>17</v>
      </c>
      <c r="B20" s="2">
        <v>450061</v>
      </c>
      <c r="C20" s="2" t="s">
        <v>36</v>
      </c>
      <c r="D20" s="2">
        <f t="shared" si="1"/>
        <v>0</v>
      </c>
      <c r="E20" s="2">
        <f t="shared" si="2"/>
        <v>527</v>
      </c>
      <c r="F20" s="2">
        <f t="shared" si="3"/>
        <v>0</v>
      </c>
      <c r="G20" s="4">
        <f t="shared" si="4"/>
        <v>6091455</v>
      </c>
      <c r="H20" s="2">
        <v>0</v>
      </c>
      <c r="I20" s="2">
        <v>527</v>
      </c>
      <c r="J20" s="2">
        <v>0</v>
      </c>
      <c r="K20" s="2">
        <v>6091455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0</v>
      </c>
      <c r="BI20" s="2">
        <v>0</v>
      </c>
      <c r="BJ20" s="2">
        <v>0</v>
      </c>
      <c r="BK20" s="2">
        <v>0</v>
      </c>
      <c r="BL20" s="2">
        <v>0</v>
      </c>
      <c r="BM20" s="2">
        <v>0</v>
      </c>
      <c r="BN20" s="2">
        <v>0</v>
      </c>
      <c r="BO20" s="2">
        <v>0</v>
      </c>
      <c r="BP20" s="2">
        <v>0</v>
      </c>
      <c r="BQ20" s="2">
        <v>0</v>
      </c>
      <c r="BR20" s="2">
        <v>0</v>
      </c>
      <c r="BS20" s="2">
        <v>0</v>
      </c>
    </row>
    <row r="21" spans="1:71" x14ac:dyDescent="0.25">
      <c r="A21" s="2">
        <v>18</v>
      </c>
      <c r="B21" s="2">
        <v>450026</v>
      </c>
      <c r="C21" s="2" t="s">
        <v>37</v>
      </c>
      <c r="D21" s="2">
        <f t="shared" si="1"/>
        <v>0</v>
      </c>
      <c r="E21" s="2">
        <f t="shared" si="2"/>
        <v>1425</v>
      </c>
      <c r="F21" s="2">
        <f t="shared" si="3"/>
        <v>0</v>
      </c>
      <c r="G21" s="4">
        <f t="shared" si="4"/>
        <v>17478509</v>
      </c>
      <c r="H21" s="2">
        <v>0</v>
      </c>
      <c r="I21" s="2">
        <v>300</v>
      </c>
      <c r="J21" s="2">
        <v>0</v>
      </c>
      <c r="K21" s="2">
        <v>1455771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0</v>
      </c>
      <c r="BI21" s="2">
        <v>110</v>
      </c>
      <c r="BJ21" s="2">
        <v>0</v>
      </c>
      <c r="BK21" s="2">
        <v>1842112</v>
      </c>
      <c r="BL21" s="2">
        <v>0</v>
      </c>
      <c r="BM21" s="2">
        <v>1015</v>
      </c>
      <c r="BN21" s="2">
        <v>0</v>
      </c>
      <c r="BO21" s="2">
        <v>14180626</v>
      </c>
      <c r="BP21" s="2">
        <v>0</v>
      </c>
      <c r="BQ21" s="2">
        <v>0</v>
      </c>
      <c r="BR21" s="2">
        <v>0</v>
      </c>
      <c r="BS21" s="2">
        <v>0</v>
      </c>
    </row>
    <row r="22" spans="1:71" x14ac:dyDescent="0.25">
      <c r="A22" s="2"/>
      <c r="B22" s="2"/>
      <c r="C22" s="2"/>
      <c r="D22" s="2">
        <f>SUM(D4:D21)</f>
        <v>0</v>
      </c>
      <c r="E22" s="2">
        <f t="shared" ref="E22:BP22" si="5">SUM(E4:E21)</f>
        <v>26914</v>
      </c>
      <c r="F22" s="2">
        <f t="shared" si="5"/>
        <v>0</v>
      </c>
      <c r="G22" s="4">
        <f t="shared" si="5"/>
        <v>1014819509.8000001</v>
      </c>
      <c r="H22" s="2">
        <f t="shared" si="5"/>
        <v>0</v>
      </c>
      <c r="I22" s="2">
        <f t="shared" si="5"/>
        <v>3788</v>
      </c>
      <c r="J22" s="2">
        <f t="shared" si="5"/>
        <v>0</v>
      </c>
      <c r="K22" s="2">
        <f t="shared" si="5"/>
        <v>33280839</v>
      </c>
      <c r="L22" s="2">
        <f t="shared" si="5"/>
        <v>0</v>
      </c>
      <c r="M22" s="2">
        <f t="shared" si="5"/>
        <v>266</v>
      </c>
      <c r="N22" s="2">
        <f t="shared" si="5"/>
        <v>0</v>
      </c>
      <c r="O22" s="2">
        <f t="shared" si="5"/>
        <v>22717378.879999999</v>
      </c>
      <c r="P22" s="2">
        <f t="shared" si="5"/>
        <v>0</v>
      </c>
      <c r="Q22" s="2">
        <f t="shared" si="5"/>
        <v>277</v>
      </c>
      <c r="R22" s="2">
        <f t="shared" si="5"/>
        <v>0</v>
      </c>
      <c r="S22" s="2">
        <f t="shared" si="5"/>
        <v>4678610</v>
      </c>
      <c r="T22" s="2">
        <f t="shared" si="5"/>
        <v>0</v>
      </c>
      <c r="U22" s="2">
        <f t="shared" si="5"/>
        <v>120</v>
      </c>
      <c r="V22" s="2">
        <f t="shared" si="5"/>
        <v>0</v>
      </c>
      <c r="W22" s="2">
        <f t="shared" si="5"/>
        <v>1253131</v>
      </c>
      <c r="X22" s="2">
        <f t="shared" si="5"/>
        <v>0</v>
      </c>
      <c r="Y22" s="2">
        <f t="shared" si="5"/>
        <v>66</v>
      </c>
      <c r="Z22" s="2">
        <f t="shared" si="5"/>
        <v>0</v>
      </c>
      <c r="AA22" s="2">
        <f t="shared" si="5"/>
        <v>904258</v>
      </c>
      <c r="AB22" s="2">
        <f t="shared" si="5"/>
        <v>0</v>
      </c>
      <c r="AC22" s="2">
        <f t="shared" si="5"/>
        <v>536</v>
      </c>
      <c r="AD22" s="2">
        <f t="shared" si="5"/>
        <v>0</v>
      </c>
      <c r="AE22" s="2">
        <f t="shared" si="5"/>
        <v>15062034</v>
      </c>
      <c r="AF22" s="2">
        <f t="shared" si="5"/>
        <v>0</v>
      </c>
      <c r="AG22" s="2">
        <f t="shared" si="5"/>
        <v>1804</v>
      </c>
      <c r="AH22" s="2">
        <f t="shared" si="5"/>
        <v>0</v>
      </c>
      <c r="AI22" s="2">
        <f t="shared" si="5"/>
        <v>21552468</v>
      </c>
      <c r="AJ22" s="2">
        <f t="shared" si="5"/>
        <v>0</v>
      </c>
      <c r="AK22" s="2">
        <f t="shared" si="5"/>
        <v>604</v>
      </c>
      <c r="AL22" s="2">
        <f t="shared" si="5"/>
        <v>0</v>
      </c>
      <c r="AM22" s="2">
        <f t="shared" si="5"/>
        <v>45094465</v>
      </c>
      <c r="AN22" s="2">
        <f t="shared" si="5"/>
        <v>0</v>
      </c>
      <c r="AO22" s="2">
        <f t="shared" si="5"/>
        <v>7306</v>
      </c>
      <c r="AP22" s="2">
        <f t="shared" si="5"/>
        <v>0</v>
      </c>
      <c r="AQ22" s="2">
        <f t="shared" si="5"/>
        <v>623959286.08000004</v>
      </c>
      <c r="AR22" s="2">
        <f t="shared" si="5"/>
        <v>0</v>
      </c>
      <c r="AS22" s="2">
        <f t="shared" si="5"/>
        <v>1680</v>
      </c>
      <c r="AT22" s="2">
        <f t="shared" si="5"/>
        <v>0</v>
      </c>
      <c r="AU22" s="2">
        <f t="shared" si="5"/>
        <v>30085541</v>
      </c>
      <c r="AV22" s="2">
        <f t="shared" si="5"/>
        <v>0</v>
      </c>
      <c r="AW22" s="2">
        <f t="shared" si="5"/>
        <v>1460</v>
      </c>
      <c r="AX22" s="2">
        <f t="shared" si="5"/>
        <v>0</v>
      </c>
      <c r="AY22" s="2">
        <f t="shared" si="5"/>
        <v>17167009</v>
      </c>
      <c r="AZ22" s="2">
        <f t="shared" si="5"/>
        <v>0</v>
      </c>
      <c r="BA22" s="2">
        <f t="shared" si="5"/>
        <v>1088</v>
      </c>
      <c r="BB22" s="2">
        <f t="shared" si="5"/>
        <v>0</v>
      </c>
      <c r="BC22" s="2">
        <f t="shared" si="5"/>
        <v>92919203.840000004</v>
      </c>
      <c r="BD22" s="2">
        <f t="shared" si="5"/>
        <v>0</v>
      </c>
      <c r="BE22" s="2">
        <f t="shared" si="5"/>
        <v>4080</v>
      </c>
      <c r="BF22" s="2">
        <f t="shared" si="5"/>
        <v>0</v>
      </c>
      <c r="BG22" s="2">
        <f t="shared" si="5"/>
        <v>47178772</v>
      </c>
      <c r="BH22" s="2">
        <f t="shared" si="5"/>
        <v>0</v>
      </c>
      <c r="BI22" s="2">
        <f t="shared" si="5"/>
        <v>110</v>
      </c>
      <c r="BJ22" s="2">
        <f t="shared" si="5"/>
        <v>0</v>
      </c>
      <c r="BK22" s="2">
        <f t="shared" si="5"/>
        <v>1842112</v>
      </c>
      <c r="BL22" s="2">
        <f t="shared" si="5"/>
        <v>0</v>
      </c>
      <c r="BM22" s="2">
        <f t="shared" si="5"/>
        <v>3429</v>
      </c>
      <c r="BN22" s="2">
        <f t="shared" si="5"/>
        <v>0</v>
      </c>
      <c r="BO22" s="2">
        <f t="shared" si="5"/>
        <v>52819387</v>
      </c>
      <c r="BP22" s="2">
        <f t="shared" si="5"/>
        <v>0</v>
      </c>
      <c r="BQ22" s="2">
        <f t="shared" ref="BQ22:BS22" si="6">SUM(BQ4:BQ21)</f>
        <v>300</v>
      </c>
      <c r="BR22" s="2">
        <f t="shared" si="6"/>
        <v>0</v>
      </c>
      <c r="BS22" s="2">
        <f t="shared" si="6"/>
        <v>4305015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D2: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40"/>
  <sheetViews>
    <sheetView topLeftCell="B1" workbookViewId="0">
      <selection activeCell="D2" sqref="D2:G2"/>
    </sheetView>
  </sheetViews>
  <sheetFormatPr defaultRowHeight="15" x14ac:dyDescent="0.25"/>
  <cols>
    <col min="3" max="3" width="69.85546875" customWidth="1"/>
    <col min="4" max="4" width="13.140625" customWidth="1"/>
    <col min="7" max="7" width="15" style="6" bestFit="1" customWidth="1"/>
  </cols>
  <sheetData>
    <row r="1" spans="1:79" x14ac:dyDescent="0.25">
      <c r="H1" t="s">
        <v>0</v>
      </c>
      <c r="L1" t="s">
        <v>38</v>
      </c>
      <c r="P1" t="s">
        <v>39</v>
      </c>
      <c r="T1" t="s">
        <v>6</v>
      </c>
      <c r="X1" t="s">
        <v>40</v>
      </c>
      <c r="AB1" t="s">
        <v>7</v>
      </c>
      <c r="AF1" t="s">
        <v>9</v>
      </c>
      <c r="AJ1" t="s">
        <v>10</v>
      </c>
      <c r="AN1" t="s">
        <v>11</v>
      </c>
      <c r="AR1" t="s">
        <v>41</v>
      </c>
      <c r="AV1" t="s">
        <v>13</v>
      </c>
      <c r="AZ1" t="s">
        <v>14</v>
      </c>
      <c r="BD1" t="s">
        <v>42</v>
      </c>
      <c r="BH1" t="s">
        <v>16</v>
      </c>
      <c r="BL1" t="s">
        <v>17</v>
      </c>
      <c r="BP1" t="s">
        <v>43</v>
      </c>
      <c r="BT1" t="s">
        <v>18</v>
      </c>
      <c r="BX1" t="s">
        <v>19</v>
      </c>
    </row>
    <row r="2" spans="1:79" x14ac:dyDescent="0.25">
      <c r="A2" s="2"/>
      <c r="B2" s="2"/>
      <c r="C2" s="2"/>
      <c r="D2" s="15" t="s">
        <v>82</v>
      </c>
      <c r="E2" s="16"/>
      <c r="F2" s="16"/>
      <c r="G2" s="16"/>
      <c r="H2" s="2">
        <v>136</v>
      </c>
      <c r="I2" s="2"/>
      <c r="J2" s="2"/>
      <c r="K2" s="2"/>
      <c r="L2" s="2">
        <v>137</v>
      </c>
      <c r="M2" s="2"/>
      <c r="N2" s="2"/>
      <c r="O2" s="2"/>
      <c r="P2" s="2">
        <v>16</v>
      </c>
      <c r="Q2" s="2"/>
      <c r="R2" s="2"/>
      <c r="S2" s="2"/>
      <c r="T2" s="2">
        <v>20</v>
      </c>
      <c r="U2" s="2"/>
      <c r="V2" s="2"/>
      <c r="W2" s="2"/>
      <c r="X2" s="2">
        <v>28</v>
      </c>
      <c r="Y2" s="2"/>
      <c r="Z2" s="2"/>
      <c r="AA2" s="2"/>
      <c r="AB2" s="2">
        <v>29</v>
      </c>
      <c r="AC2" s="2"/>
      <c r="AD2" s="2"/>
      <c r="AE2" s="2"/>
      <c r="AF2" s="2">
        <v>158</v>
      </c>
      <c r="AG2" s="2"/>
      <c r="AH2" s="2"/>
      <c r="AI2" s="2"/>
      <c r="AJ2" s="2">
        <v>53</v>
      </c>
      <c r="AK2" s="2"/>
      <c r="AL2" s="2"/>
      <c r="AM2" s="2"/>
      <c r="AN2" s="2">
        <v>56</v>
      </c>
      <c r="AO2" s="2"/>
      <c r="AP2" s="2"/>
      <c r="AQ2" s="2"/>
      <c r="AR2" s="2">
        <v>162</v>
      </c>
      <c r="AS2" s="2"/>
      <c r="AT2" s="2"/>
      <c r="AU2" s="2"/>
      <c r="AV2" s="2">
        <v>65</v>
      </c>
      <c r="AW2" s="2"/>
      <c r="AX2" s="2"/>
      <c r="AY2" s="2"/>
      <c r="AZ2" s="2">
        <v>68</v>
      </c>
      <c r="BA2" s="2"/>
      <c r="BB2" s="2"/>
      <c r="BC2" s="2"/>
      <c r="BD2" s="2">
        <v>81</v>
      </c>
      <c r="BE2" s="2"/>
      <c r="BF2" s="2"/>
      <c r="BG2" s="2"/>
      <c r="BH2" s="2">
        <v>97</v>
      </c>
      <c r="BI2" s="2"/>
      <c r="BJ2" s="2"/>
      <c r="BK2" s="2"/>
      <c r="BL2" s="2">
        <v>100</v>
      </c>
      <c r="BM2" s="2"/>
      <c r="BN2" s="2"/>
      <c r="BO2" s="2"/>
      <c r="BP2" s="2">
        <v>108</v>
      </c>
      <c r="BQ2" s="2"/>
      <c r="BR2" s="2"/>
      <c r="BS2" s="2"/>
      <c r="BT2">
        <v>112</v>
      </c>
      <c r="BX2">
        <v>122</v>
      </c>
    </row>
    <row r="3" spans="1:79" s="1" customFormat="1" ht="71.25" customHeight="1" x14ac:dyDescent="0.25">
      <c r="A3" s="5"/>
      <c r="B3" s="5"/>
      <c r="C3" s="5"/>
      <c r="D3" s="5" t="s">
        <v>1</v>
      </c>
      <c r="E3" s="5" t="s">
        <v>2</v>
      </c>
      <c r="F3" s="5" t="s">
        <v>3</v>
      </c>
      <c r="G3" s="7" t="s">
        <v>4</v>
      </c>
      <c r="H3" s="5" t="s">
        <v>1</v>
      </c>
      <c r="I3" s="5" t="s">
        <v>2</v>
      </c>
      <c r="J3" s="5" t="s">
        <v>3</v>
      </c>
      <c r="K3" s="5" t="s">
        <v>4</v>
      </c>
      <c r="L3" s="5" t="s">
        <v>1</v>
      </c>
      <c r="M3" s="5" t="s">
        <v>2</v>
      </c>
      <c r="N3" s="5" t="s">
        <v>3</v>
      </c>
      <c r="O3" s="5" t="s">
        <v>4</v>
      </c>
      <c r="P3" s="5" t="s">
        <v>1</v>
      </c>
      <c r="Q3" s="5" t="s">
        <v>2</v>
      </c>
      <c r="R3" s="5" t="s">
        <v>3</v>
      </c>
      <c r="S3" s="5" t="s">
        <v>4</v>
      </c>
      <c r="T3" s="5" t="s">
        <v>1</v>
      </c>
      <c r="U3" s="5" t="s">
        <v>2</v>
      </c>
      <c r="V3" s="5" t="s">
        <v>3</v>
      </c>
      <c r="W3" s="5" t="s">
        <v>4</v>
      </c>
      <c r="X3" s="5" t="s">
        <v>1</v>
      </c>
      <c r="Y3" s="5" t="s">
        <v>2</v>
      </c>
      <c r="Z3" s="5" t="s">
        <v>3</v>
      </c>
      <c r="AA3" s="5" t="s">
        <v>4</v>
      </c>
      <c r="AB3" s="5" t="s">
        <v>1</v>
      </c>
      <c r="AC3" s="5" t="s">
        <v>2</v>
      </c>
      <c r="AD3" s="5" t="s">
        <v>3</v>
      </c>
      <c r="AE3" s="5" t="s">
        <v>4</v>
      </c>
      <c r="AF3" s="5" t="s">
        <v>1</v>
      </c>
      <c r="AG3" s="5" t="s">
        <v>2</v>
      </c>
      <c r="AH3" s="5" t="s">
        <v>3</v>
      </c>
      <c r="AI3" s="5" t="s">
        <v>4</v>
      </c>
      <c r="AJ3" s="5" t="s">
        <v>1</v>
      </c>
      <c r="AK3" s="5" t="s">
        <v>2</v>
      </c>
      <c r="AL3" s="5" t="s">
        <v>3</v>
      </c>
      <c r="AM3" s="5" t="s">
        <v>4</v>
      </c>
      <c r="AN3" s="5" t="s">
        <v>1</v>
      </c>
      <c r="AO3" s="5" t="s">
        <v>2</v>
      </c>
      <c r="AP3" s="5" t="s">
        <v>3</v>
      </c>
      <c r="AQ3" s="5" t="s">
        <v>4</v>
      </c>
      <c r="AR3" s="5" t="s">
        <v>1</v>
      </c>
      <c r="AS3" s="5" t="s">
        <v>2</v>
      </c>
      <c r="AT3" s="5" t="s">
        <v>3</v>
      </c>
      <c r="AU3" s="5" t="s">
        <v>4</v>
      </c>
      <c r="AV3" s="5" t="s">
        <v>1</v>
      </c>
      <c r="AW3" s="5" t="s">
        <v>2</v>
      </c>
      <c r="AX3" s="5" t="s">
        <v>3</v>
      </c>
      <c r="AY3" s="5" t="s">
        <v>4</v>
      </c>
      <c r="AZ3" s="5" t="s">
        <v>1</v>
      </c>
      <c r="BA3" s="5" t="s">
        <v>2</v>
      </c>
      <c r="BB3" s="5" t="s">
        <v>3</v>
      </c>
      <c r="BC3" s="5" t="s">
        <v>4</v>
      </c>
      <c r="BD3" s="5" t="s">
        <v>1</v>
      </c>
      <c r="BE3" s="5" t="s">
        <v>2</v>
      </c>
      <c r="BF3" s="5" t="s">
        <v>3</v>
      </c>
      <c r="BG3" s="5" t="s">
        <v>4</v>
      </c>
      <c r="BH3" s="5" t="s">
        <v>1</v>
      </c>
      <c r="BI3" s="5" t="s">
        <v>2</v>
      </c>
      <c r="BJ3" s="5" t="s">
        <v>3</v>
      </c>
      <c r="BK3" s="5" t="s">
        <v>4</v>
      </c>
      <c r="BL3" s="5" t="s">
        <v>1</v>
      </c>
      <c r="BM3" s="5" t="s">
        <v>2</v>
      </c>
      <c r="BN3" s="5" t="s">
        <v>3</v>
      </c>
      <c r="BO3" s="5" t="s">
        <v>4</v>
      </c>
      <c r="BP3" s="5" t="s">
        <v>1</v>
      </c>
      <c r="BQ3" s="5" t="s">
        <v>2</v>
      </c>
      <c r="BR3" s="5" t="s">
        <v>3</v>
      </c>
      <c r="BS3" s="5" t="s">
        <v>4</v>
      </c>
      <c r="BT3" s="1" t="s">
        <v>1</v>
      </c>
      <c r="BU3" s="1" t="s">
        <v>2</v>
      </c>
      <c r="BV3" s="1" t="s">
        <v>3</v>
      </c>
      <c r="BW3" s="1" t="s">
        <v>4</v>
      </c>
      <c r="BX3" s="1" t="s">
        <v>1</v>
      </c>
      <c r="BY3" s="1" t="s">
        <v>2</v>
      </c>
      <c r="BZ3" s="1" t="s">
        <v>3</v>
      </c>
      <c r="CA3" s="1" t="s">
        <v>4</v>
      </c>
    </row>
    <row r="4" spans="1:79" x14ac:dyDescent="0.25">
      <c r="A4" s="2">
        <v>1</v>
      </c>
      <c r="B4" s="2">
        <v>450040</v>
      </c>
      <c r="C4" s="2" t="s">
        <v>20</v>
      </c>
      <c r="D4" s="2">
        <f>H4+L4+P4+T4+X4+AB4+AF4+AJ4+AN4+AR4+AV4+AZ4+BD4+BH4+BL4+BP4+BT4+BX4</f>
        <v>0</v>
      </c>
      <c r="E4" s="2">
        <f t="shared" ref="E4:G4" si="0">I4+M4+Q4+U4+Y4+AC4+AG4+AK4+AO4+AS4+AW4+BA4+BE4+BI4+BM4+BQ4+BU4+BY4</f>
        <v>380</v>
      </c>
      <c r="F4" s="2">
        <f t="shared" si="0"/>
        <v>0</v>
      </c>
      <c r="G4" s="8">
        <f t="shared" si="0"/>
        <v>7887511.2999999998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210</v>
      </c>
      <c r="AH4" s="2">
        <v>0</v>
      </c>
      <c r="AI4" s="2">
        <v>5901170.0999999996</v>
      </c>
      <c r="AJ4" s="2">
        <v>0</v>
      </c>
      <c r="AK4" s="2">
        <v>0</v>
      </c>
      <c r="AL4" s="2">
        <v>0</v>
      </c>
      <c r="AM4" s="2">
        <v>0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0</v>
      </c>
      <c r="BI4" s="2">
        <v>170</v>
      </c>
      <c r="BJ4" s="2">
        <v>0</v>
      </c>
      <c r="BK4" s="2">
        <v>1986341.2</v>
      </c>
      <c r="BL4" s="2">
        <v>0</v>
      </c>
      <c r="BM4" s="2">
        <v>0</v>
      </c>
      <c r="BN4" s="2">
        <v>0</v>
      </c>
      <c r="BO4" s="2">
        <v>0</v>
      </c>
      <c r="BP4" s="2">
        <v>0</v>
      </c>
      <c r="BQ4" s="2">
        <v>0</v>
      </c>
      <c r="BR4" s="2">
        <v>0</v>
      </c>
      <c r="BS4" s="2">
        <v>0</v>
      </c>
      <c r="BT4" s="2">
        <v>0</v>
      </c>
      <c r="BU4" s="2">
        <v>0</v>
      </c>
      <c r="BV4" s="2">
        <v>0</v>
      </c>
      <c r="BW4" s="2">
        <v>0</v>
      </c>
      <c r="BX4" s="2">
        <v>0</v>
      </c>
      <c r="BY4" s="2">
        <v>0</v>
      </c>
      <c r="BZ4" s="2">
        <v>0</v>
      </c>
      <c r="CA4" s="2">
        <v>0</v>
      </c>
    </row>
    <row r="5" spans="1:79" x14ac:dyDescent="0.25">
      <c r="A5" s="2">
        <v>2</v>
      </c>
      <c r="B5" s="2">
        <v>450039</v>
      </c>
      <c r="C5" s="2" t="s">
        <v>21</v>
      </c>
      <c r="D5" s="2">
        <f t="shared" ref="D5:D36" si="1">H5+L5+P5+T5+X5+AB5+AF5+AJ5+AN5+AR5+AV5+AZ5+BD5+BH5+BL5+BP5+BT5+BX5</f>
        <v>0</v>
      </c>
      <c r="E5" s="2">
        <f t="shared" ref="E5:E36" si="2">I5+M5+Q5+U5+Y5+AC5+AG5+AK5+AO5+AS5+AW5+BA5+BE5+BI5+BM5+BQ5+BU5+BY5</f>
        <v>648</v>
      </c>
      <c r="F5" s="2">
        <f t="shared" ref="F5:F36" si="3">J5+N5+R5+V5+Z5+AD5+AH5+AL5+AP5+AT5+AX5+BB5+BF5+BJ5+BN5+BR5+BV5+BZ5</f>
        <v>0</v>
      </c>
      <c r="G5" s="8">
        <f t="shared" ref="G5:G36" si="4">K5+O5+S5+W5+AA5+AE5+AI5+AM5+AQ5+AU5+AY5+BC5+BG5+BK5+BO5+BS5+BW5+CA5</f>
        <v>7128790.5599999996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0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0</v>
      </c>
      <c r="BI5" s="2">
        <v>648</v>
      </c>
      <c r="BJ5" s="2">
        <v>0</v>
      </c>
      <c r="BK5" s="2">
        <v>7128790.5599999996</v>
      </c>
      <c r="BL5" s="2">
        <v>0</v>
      </c>
      <c r="BM5" s="2">
        <v>0</v>
      </c>
      <c r="BN5" s="2">
        <v>0</v>
      </c>
      <c r="BO5" s="2">
        <v>0</v>
      </c>
      <c r="BP5" s="2">
        <v>0</v>
      </c>
      <c r="BQ5" s="2">
        <v>0</v>
      </c>
      <c r="BR5" s="2">
        <v>0</v>
      </c>
      <c r="BS5" s="2">
        <v>0</v>
      </c>
      <c r="BT5" s="2">
        <v>0</v>
      </c>
      <c r="BU5" s="2">
        <v>0</v>
      </c>
      <c r="BV5" s="2">
        <v>0</v>
      </c>
      <c r="BW5" s="2">
        <v>0</v>
      </c>
      <c r="BX5" s="2">
        <v>0</v>
      </c>
      <c r="BY5" s="2">
        <v>0</v>
      </c>
      <c r="BZ5" s="2">
        <v>0</v>
      </c>
      <c r="CA5" s="2">
        <v>0</v>
      </c>
    </row>
    <row r="6" spans="1:79" x14ac:dyDescent="0.25">
      <c r="A6" s="2">
        <v>3</v>
      </c>
      <c r="B6" s="2">
        <v>450037</v>
      </c>
      <c r="C6" s="2" t="s">
        <v>22</v>
      </c>
      <c r="D6" s="2">
        <f t="shared" si="1"/>
        <v>0</v>
      </c>
      <c r="E6" s="2">
        <f t="shared" si="2"/>
        <v>1183</v>
      </c>
      <c r="F6" s="2">
        <f t="shared" si="3"/>
        <v>0</v>
      </c>
      <c r="G6" s="8">
        <f t="shared" si="4"/>
        <v>18641280.109999999</v>
      </c>
      <c r="H6" s="2">
        <v>0</v>
      </c>
      <c r="I6" s="2">
        <v>98</v>
      </c>
      <c r="J6" s="2">
        <v>0</v>
      </c>
      <c r="K6" s="2">
        <v>682258.36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351</v>
      </c>
      <c r="AH6" s="2">
        <v>0</v>
      </c>
      <c r="AI6" s="2">
        <v>9863384.3100000005</v>
      </c>
      <c r="AJ6" s="2">
        <v>0</v>
      </c>
      <c r="AK6" s="2">
        <v>2</v>
      </c>
      <c r="AL6" s="2">
        <v>0</v>
      </c>
      <c r="AM6" s="2">
        <v>23889.360000000001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64</v>
      </c>
      <c r="AX6" s="2">
        <v>0</v>
      </c>
      <c r="AY6" s="2">
        <v>331645.44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0</v>
      </c>
      <c r="BI6" s="2">
        <v>668</v>
      </c>
      <c r="BJ6" s="2">
        <v>0</v>
      </c>
      <c r="BK6" s="2">
        <v>7740102.6399999997</v>
      </c>
      <c r="BL6" s="2">
        <v>0</v>
      </c>
      <c r="BM6" s="2">
        <v>0</v>
      </c>
      <c r="BN6" s="2">
        <v>0</v>
      </c>
      <c r="BO6" s="2">
        <v>0</v>
      </c>
      <c r="BP6" s="2">
        <v>0</v>
      </c>
      <c r="BQ6" s="2">
        <v>0</v>
      </c>
      <c r="BR6" s="2">
        <v>0</v>
      </c>
      <c r="BS6" s="2">
        <v>0</v>
      </c>
      <c r="BT6" s="2">
        <v>0</v>
      </c>
      <c r="BU6" s="2">
        <v>0</v>
      </c>
      <c r="BV6" s="2">
        <v>0</v>
      </c>
      <c r="BW6" s="2">
        <v>0</v>
      </c>
      <c r="BX6" s="2">
        <v>0</v>
      </c>
      <c r="BY6" s="2">
        <v>0</v>
      </c>
      <c r="BZ6" s="2">
        <v>0</v>
      </c>
      <c r="CA6" s="2">
        <v>0</v>
      </c>
    </row>
    <row r="7" spans="1:79" x14ac:dyDescent="0.25">
      <c r="A7" s="2">
        <v>4</v>
      </c>
      <c r="B7" s="2">
        <v>450041</v>
      </c>
      <c r="C7" s="2" t="s">
        <v>23</v>
      </c>
      <c r="D7" s="2">
        <f t="shared" si="1"/>
        <v>0</v>
      </c>
      <c r="E7" s="2">
        <f t="shared" si="2"/>
        <v>2003</v>
      </c>
      <c r="F7" s="2">
        <f t="shared" si="3"/>
        <v>0</v>
      </c>
      <c r="G7" s="8">
        <f t="shared" si="4"/>
        <v>24294338.600000001</v>
      </c>
      <c r="H7" s="2">
        <v>0</v>
      </c>
      <c r="I7" s="2">
        <v>234</v>
      </c>
      <c r="J7" s="2">
        <v>0</v>
      </c>
      <c r="K7" s="2">
        <v>2441544.2999999998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128</v>
      </c>
      <c r="AD7" s="2">
        <v>0</v>
      </c>
      <c r="AE7" s="2">
        <v>1336673.28</v>
      </c>
      <c r="AF7" s="2">
        <v>0</v>
      </c>
      <c r="AG7" s="2">
        <v>44</v>
      </c>
      <c r="AH7" s="2">
        <v>0</v>
      </c>
      <c r="AI7" s="2">
        <v>1236435.6399999999</v>
      </c>
      <c r="AJ7" s="2">
        <v>0</v>
      </c>
      <c r="AK7" s="2">
        <v>487</v>
      </c>
      <c r="AL7" s="2">
        <v>0</v>
      </c>
      <c r="AM7" s="2">
        <v>5794462.3600000003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144</v>
      </c>
      <c r="BB7" s="2">
        <v>0</v>
      </c>
      <c r="BC7" s="2">
        <v>1650824.64</v>
      </c>
      <c r="BD7" s="2">
        <v>0</v>
      </c>
      <c r="BE7" s="2">
        <v>0</v>
      </c>
      <c r="BF7" s="2">
        <v>0</v>
      </c>
      <c r="BG7" s="2">
        <v>0</v>
      </c>
      <c r="BH7" s="2">
        <v>0</v>
      </c>
      <c r="BI7" s="2">
        <v>816</v>
      </c>
      <c r="BJ7" s="2">
        <v>0</v>
      </c>
      <c r="BK7" s="2">
        <v>9818462.8800000008</v>
      </c>
      <c r="BL7" s="2">
        <v>0</v>
      </c>
      <c r="BM7" s="2">
        <v>0</v>
      </c>
      <c r="BN7" s="2">
        <v>0</v>
      </c>
      <c r="BO7" s="2">
        <v>0</v>
      </c>
      <c r="BP7" s="2">
        <v>0</v>
      </c>
      <c r="BQ7" s="2">
        <v>0</v>
      </c>
      <c r="BR7" s="2">
        <v>0</v>
      </c>
      <c r="BS7" s="2">
        <v>0</v>
      </c>
      <c r="BT7" s="2">
        <v>0</v>
      </c>
      <c r="BU7" s="2">
        <v>150</v>
      </c>
      <c r="BV7" s="2">
        <v>0</v>
      </c>
      <c r="BW7" s="2">
        <v>2015935.5</v>
      </c>
      <c r="BX7" s="2">
        <v>0</v>
      </c>
      <c r="BY7" s="2">
        <v>0</v>
      </c>
      <c r="BZ7" s="2">
        <v>0</v>
      </c>
      <c r="CA7" s="2">
        <v>0</v>
      </c>
    </row>
    <row r="8" spans="1:79" x14ac:dyDescent="0.25">
      <c r="A8" s="2">
        <v>5</v>
      </c>
      <c r="B8" s="2">
        <v>450035</v>
      </c>
      <c r="C8" s="2" t="s">
        <v>24</v>
      </c>
      <c r="D8" s="2">
        <f t="shared" si="1"/>
        <v>0</v>
      </c>
      <c r="E8" s="2">
        <f t="shared" si="2"/>
        <v>815</v>
      </c>
      <c r="F8" s="2">
        <f t="shared" si="3"/>
        <v>0</v>
      </c>
      <c r="G8" s="8">
        <f t="shared" si="4"/>
        <v>9627407.370000001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164</v>
      </c>
      <c r="AL8" s="2">
        <v>0</v>
      </c>
      <c r="AM8" s="2">
        <v>2002823.76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0</v>
      </c>
      <c r="BI8" s="2">
        <v>651</v>
      </c>
      <c r="BJ8" s="2">
        <v>0</v>
      </c>
      <c r="BK8" s="2">
        <v>7624583.6100000003</v>
      </c>
      <c r="BL8" s="2">
        <v>0</v>
      </c>
      <c r="BM8" s="2">
        <v>0</v>
      </c>
      <c r="BN8" s="2">
        <v>0</v>
      </c>
      <c r="BO8" s="2">
        <v>0</v>
      </c>
      <c r="BP8" s="2">
        <v>0</v>
      </c>
      <c r="BQ8" s="2">
        <v>0</v>
      </c>
      <c r="BR8" s="2">
        <v>0</v>
      </c>
      <c r="BS8" s="2">
        <v>0</v>
      </c>
      <c r="BT8" s="2">
        <v>0</v>
      </c>
      <c r="BU8" s="2">
        <v>0</v>
      </c>
      <c r="BV8" s="2">
        <v>0</v>
      </c>
      <c r="BW8" s="2">
        <v>0</v>
      </c>
      <c r="BX8" s="2">
        <v>0</v>
      </c>
      <c r="BY8" s="2">
        <v>0</v>
      </c>
      <c r="BZ8" s="2">
        <v>0</v>
      </c>
      <c r="CA8" s="2">
        <v>0</v>
      </c>
    </row>
    <row r="9" spans="1:79" x14ac:dyDescent="0.25">
      <c r="A9" s="2">
        <v>6</v>
      </c>
      <c r="B9" s="2">
        <v>450038</v>
      </c>
      <c r="C9" s="2" t="s">
        <v>25</v>
      </c>
      <c r="D9" s="2">
        <f t="shared" si="1"/>
        <v>0</v>
      </c>
      <c r="E9" s="2">
        <f t="shared" si="2"/>
        <v>1674</v>
      </c>
      <c r="F9" s="2">
        <f t="shared" si="3"/>
        <v>0</v>
      </c>
      <c r="G9" s="8">
        <f t="shared" si="4"/>
        <v>19450640.34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60</v>
      </c>
      <c r="BB9" s="2">
        <v>0</v>
      </c>
      <c r="BC9" s="2">
        <v>712891.2</v>
      </c>
      <c r="BD9" s="2">
        <v>0</v>
      </c>
      <c r="BE9" s="2">
        <v>0</v>
      </c>
      <c r="BF9" s="2">
        <v>0</v>
      </c>
      <c r="BG9" s="2">
        <v>0</v>
      </c>
      <c r="BH9" s="2">
        <v>0</v>
      </c>
      <c r="BI9" s="2">
        <v>1614</v>
      </c>
      <c r="BJ9" s="2">
        <v>0</v>
      </c>
      <c r="BK9" s="2">
        <v>18737749.140000001</v>
      </c>
      <c r="BL9" s="2">
        <v>0</v>
      </c>
      <c r="BM9" s="2">
        <v>0</v>
      </c>
      <c r="BN9" s="2">
        <v>0</v>
      </c>
      <c r="BO9" s="2">
        <v>0</v>
      </c>
      <c r="BP9" s="2">
        <v>0</v>
      </c>
      <c r="BQ9" s="2">
        <v>0</v>
      </c>
      <c r="BR9" s="2">
        <v>0</v>
      </c>
      <c r="BS9" s="2">
        <v>0</v>
      </c>
      <c r="BT9" s="2">
        <v>0</v>
      </c>
      <c r="BU9" s="2">
        <v>0</v>
      </c>
      <c r="BV9" s="2">
        <v>0</v>
      </c>
      <c r="BW9" s="2">
        <v>0</v>
      </c>
      <c r="BX9" s="2">
        <v>0</v>
      </c>
      <c r="BY9" s="2">
        <v>0</v>
      </c>
      <c r="BZ9" s="2">
        <v>0</v>
      </c>
      <c r="CA9" s="2">
        <v>0</v>
      </c>
    </row>
    <row r="10" spans="1:79" x14ac:dyDescent="0.25">
      <c r="A10" s="2">
        <v>7</v>
      </c>
      <c r="B10" s="2">
        <v>450049</v>
      </c>
      <c r="C10" s="2" t="s">
        <v>26</v>
      </c>
      <c r="D10" s="2">
        <f t="shared" si="1"/>
        <v>0</v>
      </c>
      <c r="E10" s="2">
        <f t="shared" si="2"/>
        <v>617</v>
      </c>
      <c r="F10" s="2">
        <f t="shared" si="3"/>
        <v>0</v>
      </c>
      <c r="G10" s="8">
        <f t="shared" si="4"/>
        <v>12722247.770000001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330</v>
      </c>
      <c r="AH10" s="2">
        <v>0</v>
      </c>
      <c r="AI10" s="2">
        <v>9273267.3000000007</v>
      </c>
      <c r="AJ10" s="2">
        <v>0</v>
      </c>
      <c r="AK10" s="2">
        <v>6</v>
      </c>
      <c r="AL10" s="2">
        <v>0</v>
      </c>
      <c r="AM10" s="2">
        <v>72813.240000000005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0</v>
      </c>
      <c r="BI10" s="2">
        <v>281</v>
      </c>
      <c r="BJ10" s="2">
        <v>0</v>
      </c>
      <c r="BK10" s="2">
        <v>3376167.23</v>
      </c>
      <c r="BL10" s="2">
        <v>0</v>
      </c>
      <c r="BM10" s="2">
        <v>0</v>
      </c>
      <c r="BN10" s="2">
        <v>0</v>
      </c>
      <c r="BO10" s="2">
        <v>0</v>
      </c>
      <c r="BP10" s="2">
        <v>0</v>
      </c>
      <c r="BQ10" s="2">
        <v>0</v>
      </c>
      <c r="BR10" s="2">
        <v>0</v>
      </c>
      <c r="BS10" s="2">
        <v>0</v>
      </c>
      <c r="BT10" s="2">
        <v>0</v>
      </c>
      <c r="BU10" s="2">
        <v>0</v>
      </c>
      <c r="BV10" s="2">
        <v>0</v>
      </c>
      <c r="BW10" s="2">
        <v>0</v>
      </c>
      <c r="BX10" s="2">
        <v>0</v>
      </c>
      <c r="BY10" s="2">
        <v>0</v>
      </c>
      <c r="BZ10" s="2">
        <v>0</v>
      </c>
      <c r="CA10" s="2">
        <v>0</v>
      </c>
    </row>
    <row r="11" spans="1:79" x14ac:dyDescent="0.25">
      <c r="A11" s="2">
        <v>8</v>
      </c>
      <c r="B11" s="2">
        <v>450050</v>
      </c>
      <c r="C11" s="2" t="s">
        <v>27</v>
      </c>
      <c r="D11" s="2">
        <f t="shared" si="1"/>
        <v>0</v>
      </c>
      <c r="E11" s="2">
        <f t="shared" si="2"/>
        <v>275</v>
      </c>
      <c r="F11" s="2">
        <f t="shared" si="3"/>
        <v>0</v>
      </c>
      <c r="G11" s="8">
        <f t="shared" si="4"/>
        <v>3395705.5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0</v>
      </c>
      <c r="BI11" s="2">
        <v>275</v>
      </c>
      <c r="BJ11" s="2">
        <v>0</v>
      </c>
      <c r="BK11" s="2">
        <v>3395705.5</v>
      </c>
      <c r="BL11" s="2">
        <v>0</v>
      </c>
      <c r="BM11" s="2">
        <v>0</v>
      </c>
      <c r="BN11" s="2">
        <v>0</v>
      </c>
      <c r="BO11" s="2">
        <v>0</v>
      </c>
      <c r="BP11" s="2">
        <v>0</v>
      </c>
      <c r="BQ11" s="2">
        <v>0</v>
      </c>
      <c r="BR11" s="2">
        <v>0</v>
      </c>
      <c r="BS11" s="2">
        <v>0</v>
      </c>
      <c r="BT11" s="2">
        <v>0</v>
      </c>
      <c r="BU11" s="2">
        <v>0</v>
      </c>
      <c r="BV11" s="2">
        <v>0</v>
      </c>
      <c r="BW11" s="2">
        <v>0</v>
      </c>
      <c r="BX11" s="2">
        <v>0</v>
      </c>
      <c r="BY11" s="2">
        <v>0</v>
      </c>
      <c r="BZ11" s="2">
        <v>0</v>
      </c>
      <c r="CA11" s="2">
        <v>0</v>
      </c>
    </row>
    <row r="12" spans="1:79" x14ac:dyDescent="0.25">
      <c r="A12" s="2">
        <v>9</v>
      </c>
      <c r="B12" s="2">
        <v>450033</v>
      </c>
      <c r="C12" s="2" t="s">
        <v>28</v>
      </c>
      <c r="D12" s="2">
        <f t="shared" si="1"/>
        <v>0</v>
      </c>
      <c r="E12" s="2">
        <f t="shared" si="2"/>
        <v>210</v>
      </c>
      <c r="F12" s="2">
        <f t="shared" si="3"/>
        <v>0</v>
      </c>
      <c r="G12" s="8">
        <f t="shared" si="4"/>
        <v>2475774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0</v>
      </c>
      <c r="BI12" s="2">
        <v>210</v>
      </c>
      <c r="BJ12" s="2">
        <v>0</v>
      </c>
      <c r="BK12" s="2">
        <v>2475774</v>
      </c>
      <c r="BL12" s="2">
        <v>0</v>
      </c>
      <c r="BM12" s="2">
        <v>0</v>
      </c>
      <c r="BN12" s="2">
        <v>0</v>
      </c>
      <c r="BO12" s="2">
        <v>0</v>
      </c>
      <c r="BP12" s="2">
        <v>0</v>
      </c>
      <c r="BQ12" s="2">
        <v>0</v>
      </c>
      <c r="BR12" s="2">
        <v>0</v>
      </c>
      <c r="BS12" s="2">
        <v>0</v>
      </c>
      <c r="BT12" s="2">
        <v>0</v>
      </c>
      <c r="BU12" s="2">
        <v>0</v>
      </c>
      <c r="BV12" s="2">
        <v>0</v>
      </c>
      <c r="BW12" s="2">
        <v>0</v>
      </c>
      <c r="BX12" s="2">
        <v>0</v>
      </c>
      <c r="BY12" s="2">
        <v>0</v>
      </c>
      <c r="BZ12" s="2">
        <v>0</v>
      </c>
      <c r="CA12" s="2">
        <v>0</v>
      </c>
    </row>
    <row r="13" spans="1:79" x14ac:dyDescent="0.25">
      <c r="A13" s="2">
        <v>10</v>
      </c>
      <c r="B13" s="2">
        <v>450036</v>
      </c>
      <c r="C13" s="2" t="s">
        <v>29</v>
      </c>
      <c r="D13" s="2">
        <f t="shared" si="1"/>
        <v>0</v>
      </c>
      <c r="E13" s="2">
        <f t="shared" si="2"/>
        <v>260</v>
      </c>
      <c r="F13" s="2">
        <f t="shared" si="3"/>
        <v>0</v>
      </c>
      <c r="G13" s="8">
        <f t="shared" si="4"/>
        <v>2872287.6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0</v>
      </c>
      <c r="BI13" s="2">
        <v>260</v>
      </c>
      <c r="BJ13" s="2">
        <v>0</v>
      </c>
      <c r="BK13" s="2">
        <v>2872287.6</v>
      </c>
      <c r="BL13" s="2">
        <v>0</v>
      </c>
      <c r="BM13" s="2">
        <v>0</v>
      </c>
      <c r="BN13" s="2">
        <v>0</v>
      </c>
      <c r="BO13" s="2">
        <v>0</v>
      </c>
      <c r="BP13" s="2">
        <v>0</v>
      </c>
      <c r="BQ13" s="2">
        <v>0</v>
      </c>
      <c r="BR13" s="2">
        <v>0</v>
      </c>
      <c r="BS13" s="2">
        <v>0</v>
      </c>
      <c r="BT13" s="2">
        <v>0</v>
      </c>
      <c r="BU13" s="2">
        <v>0</v>
      </c>
      <c r="BV13" s="2">
        <v>0</v>
      </c>
      <c r="BW13" s="2">
        <v>0</v>
      </c>
      <c r="BX13" s="2">
        <v>0</v>
      </c>
      <c r="BY13" s="2">
        <v>0</v>
      </c>
      <c r="BZ13" s="2">
        <v>0</v>
      </c>
      <c r="CA13" s="2">
        <v>0</v>
      </c>
    </row>
    <row r="14" spans="1:79" x14ac:dyDescent="0.25">
      <c r="A14" s="2">
        <v>11</v>
      </c>
      <c r="B14" s="2">
        <v>450001</v>
      </c>
      <c r="C14" s="2" t="s">
        <v>31</v>
      </c>
      <c r="D14" s="2">
        <f t="shared" si="1"/>
        <v>0</v>
      </c>
      <c r="E14" s="2">
        <f t="shared" si="2"/>
        <v>373</v>
      </c>
      <c r="F14" s="2">
        <f t="shared" si="3"/>
        <v>0</v>
      </c>
      <c r="G14" s="8">
        <f t="shared" si="4"/>
        <v>5925589.9000000004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0</v>
      </c>
      <c r="BI14" s="2">
        <v>0</v>
      </c>
      <c r="BJ14" s="2">
        <v>0</v>
      </c>
      <c r="BK14" s="2">
        <v>0</v>
      </c>
      <c r="BL14" s="2">
        <v>0</v>
      </c>
      <c r="BM14" s="2">
        <v>0</v>
      </c>
      <c r="BN14" s="2">
        <v>0</v>
      </c>
      <c r="BO14" s="2">
        <v>0</v>
      </c>
      <c r="BP14" s="2">
        <v>0</v>
      </c>
      <c r="BQ14" s="2">
        <v>0</v>
      </c>
      <c r="BR14" s="2">
        <v>0</v>
      </c>
      <c r="BS14" s="2">
        <v>0</v>
      </c>
      <c r="BT14" s="2">
        <v>0</v>
      </c>
      <c r="BU14" s="2">
        <v>0</v>
      </c>
      <c r="BV14" s="2">
        <v>0</v>
      </c>
      <c r="BW14" s="2">
        <v>0</v>
      </c>
      <c r="BX14" s="2">
        <v>0</v>
      </c>
      <c r="BY14" s="2">
        <v>373</v>
      </c>
      <c r="BZ14" s="2">
        <v>0</v>
      </c>
      <c r="CA14" s="2">
        <v>5925589.9000000004</v>
      </c>
    </row>
    <row r="15" spans="1:79" x14ac:dyDescent="0.25">
      <c r="A15" s="2">
        <v>12</v>
      </c>
      <c r="B15" s="2">
        <v>450012</v>
      </c>
      <c r="C15" s="2" t="s">
        <v>32</v>
      </c>
      <c r="D15" s="2">
        <f t="shared" si="1"/>
        <v>0</v>
      </c>
      <c r="E15" s="2">
        <f t="shared" si="2"/>
        <v>498</v>
      </c>
      <c r="F15" s="2">
        <f t="shared" si="3"/>
        <v>0</v>
      </c>
      <c r="G15" s="8">
        <f t="shared" si="4"/>
        <v>5631135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0</v>
      </c>
      <c r="BI15" s="2">
        <v>498</v>
      </c>
      <c r="BJ15" s="2">
        <v>0</v>
      </c>
      <c r="BK15" s="2">
        <v>5631135</v>
      </c>
      <c r="BL15" s="2">
        <v>0</v>
      </c>
      <c r="BM15" s="2">
        <v>0</v>
      </c>
      <c r="BN15" s="2">
        <v>0</v>
      </c>
      <c r="BO15" s="2">
        <v>0</v>
      </c>
      <c r="BP15" s="2">
        <v>0</v>
      </c>
      <c r="BQ15" s="2">
        <v>0</v>
      </c>
      <c r="BR15" s="2">
        <v>0</v>
      </c>
      <c r="BS15" s="2">
        <v>0</v>
      </c>
      <c r="BT15" s="2">
        <v>0</v>
      </c>
      <c r="BU15" s="2">
        <v>0</v>
      </c>
      <c r="BV15" s="2">
        <v>0</v>
      </c>
      <c r="BW15" s="2">
        <v>0</v>
      </c>
      <c r="BX15" s="2">
        <v>0</v>
      </c>
      <c r="BY15" s="2">
        <v>0</v>
      </c>
      <c r="BZ15" s="2">
        <v>0</v>
      </c>
      <c r="CA15" s="2">
        <v>0</v>
      </c>
    </row>
    <row r="16" spans="1:79" x14ac:dyDescent="0.25">
      <c r="A16" s="2">
        <v>13</v>
      </c>
      <c r="B16" s="2">
        <v>450002</v>
      </c>
      <c r="C16" s="2" t="s">
        <v>33</v>
      </c>
      <c r="D16" s="2">
        <f t="shared" si="1"/>
        <v>0</v>
      </c>
      <c r="E16" s="2">
        <f t="shared" si="2"/>
        <v>48</v>
      </c>
      <c r="F16" s="2">
        <f t="shared" si="3"/>
        <v>0</v>
      </c>
      <c r="G16" s="8">
        <f t="shared" si="4"/>
        <v>1765448.64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48</v>
      </c>
      <c r="AL16" s="2">
        <v>0</v>
      </c>
      <c r="AM16" s="2">
        <v>1765448.64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0</v>
      </c>
      <c r="BI16" s="2">
        <v>0</v>
      </c>
      <c r="BJ16" s="2">
        <v>0</v>
      </c>
      <c r="BK16" s="2">
        <v>0</v>
      </c>
      <c r="BL16" s="2">
        <v>0</v>
      </c>
      <c r="BM16" s="2">
        <v>0</v>
      </c>
      <c r="BN16" s="2">
        <v>0</v>
      </c>
      <c r="BO16" s="2">
        <v>0</v>
      </c>
      <c r="BP16" s="2">
        <v>0</v>
      </c>
      <c r="BQ16" s="2">
        <v>0</v>
      </c>
      <c r="BR16" s="2">
        <v>0</v>
      </c>
      <c r="BS16" s="2">
        <v>0</v>
      </c>
      <c r="BT16" s="2">
        <v>0</v>
      </c>
      <c r="BU16" s="2">
        <v>0</v>
      </c>
      <c r="BV16" s="2">
        <v>0</v>
      </c>
      <c r="BW16" s="2">
        <v>0</v>
      </c>
      <c r="BX16" s="2">
        <v>0</v>
      </c>
      <c r="BY16" s="2">
        <v>0</v>
      </c>
      <c r="BZ16" s="2">
        <v>0</v>
      </c>
      <c r="CA16" s="2">
        <v>0</v>
      </c>
    </row>
    <row r="17" spans="1:79" x14ac:dyDescent="0.25">
      <c r="A17" s="2">
        <v>14</v>
      </c>
      <c r="B17" s="2">
        <v>450003</v>
      </c>
      <c r="C17" s="2" t="s">
        <v>44</v>
      </c>
      <c r="D17" s="2">
        <f t="shared" si="1"/>
        <v>0</v>
      </c>
      <c r="E17" s="2">
        <f t="shared" si="2"/>
        <v>1300</v>
      </c>
      <c r="F17" s="2">
        <f t="shared" si="3"/>
        <v>0</v>
      </c>
      <c r="G17" s="8">
        <f t="shared" si="4"/>
        <v>24858808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1300</v>
      </c>
      <c r="AD17" s="2">
        <v>0</v>
      </c>
      <c r="AE17" s="2">
        <v>24858808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0</v>
      </c>
      <c r="BI17" s="2">
        <v>0</v>
      </c>
      <c r="BJ17" s="2">
        <v>0</v>
      </c>
      <c r="BK17" s="2">
        <v>0</v>
      </c>
      <c r="BL17" s="2">
        <v>0</v>
      </c>
      <c r="BM17" s="2">
        <v>0</v>
      </c>
      <c r="BN17" s="2">
        <v>0</v>
      </c>
      <c r="BO17" s="2">
        <v>0</v>
      </c>
      <c r="BP17" s="2">
        <v>0</v>
      </c>
      <c r="BQ17" s="2">
        <v>0</v>
      </c>
      <c r="BR17" s="2">
        <v>0</v>
      </c>
      <c r="BS17" s="2">
        <v>0</v>
      </c>
      <c r="BT17" s="2">
        <v>0</v>
      </c>
      <c r="BU17" s="2">
        <v>0</v>
      </c>
      <c r="BV17" s="2">
        <v>0</v>
      </c>
      <c r="BW17" s="2">
        <v>0</v>
      </c>
      <c r="BX17" s="2">
        <v>0</v>
      </c>
      <c r="BY17" s="2">
        <v>0</v>
      </c>
      <c r="BZ17" s="2">
        <v>0</v>
      </c>
      <c r="CA17" s="2">
        <v>0</v>
      </c>
    </row>
    <row r="18" spans="1:79" x14ac:dyDescent="0.25">
      <c r="A18" s="2">
        <v>15</v>
      </c>
      <c r="B18" s="2">
        <v>450006</v>
      </c>
      <c r="C18" s="2" t="s">
        <v>45</v>
      </c>
      <c r="D18" s="2">
        <f t="shared" si="1"/>
        <v>0</v>
      </c>
      <c r="E18" s="2">
        <f t="shared" si="2"/>
        <v>219</v>
      </c>
      <c r="F18" s="2">
        <f t="shared" si="3"/>
        <v>0</v>
      </c>
      <c r="G18" s="8">
        <f t="shared" si="4"/>
        <v>34535373.630000003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219</v>
      </c>
      <c r="Z18" s="2">
        <v>0</v>
      </c>
      <c r="AA18" s="2">
        <v>34535373.630000003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0</v>
      </c>
      <c r="BI18" s="2">
        <v>0</v>
      </c>
      <c r="BJ18" s="2">
        <v>0</v>
      </c>
      <c r="BK18" s="2">
        <v>0</v>
      </c>
      <c r="BL18" s="2">
        <v>0</v>
      </c>
      <c r="BM18" s="2">
        <v>0</v>
      </c>
      <c r="BN18" s="2">
        <v>0</v>
      </c>
      <c r="BO18" s="2">
        <v>0</v>
      </c>
      <c r="BP18" s="2">
        <v>0</v>
      </c>
      <c r="BQ18" s="2">
        <v>0</v>
      </c>
      <c r="BR18" s="2">
        <v>0</v>
      </c>
      <c r="BS18" s="2">
        <v>0</v>
      </c>
      <c r="BT18" s="2">
        <v>0</v>
      </c>
      <c r="BU18" s="2">
        <v>0</v>
      </c>
      <c r="BV18" s="2">
        <v>0</v>
      </c>
      <c r="BW18" s="2">
        <v>0</v>
      </c>
      <c r="BX18" s="2">
        <v>0</v>
      </c>
      <c r="BY18" s="2">
        <v>0</v>
      </c>
      <c r="BZ18" s="2">
        <v>0</v>
      </c>
      <c r="CA18" s="2">
        <v>0</v>
      </c>
    </row>
    <row r="19" spans="1:79" x14ac:dyDescent="0.25">
      <c r="A19" s="2">
        <v>16</v>
      </c>
      <c r="B19" s="2">
        <v>450007</v>
      </c>
      <c r="C19" s="2" t="s">
        <v>46</v>
      </c>
      <c r="D19" s="2">
        <f t="shared" si="1"/>
        <v>0</v>
      </c>
      <c r="E19" s="2">
        <f t="shared" si="2"/>
        <v>1190</v>
      </c>
      <c r="F19" s="2">
        <f t="shared" si="3"/>
        <v>0</v>
      </c>
      <c r="G19" s="8">
        <f t="shared" si="4"/>
        <v>22195808.600000001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1190</v>
      </c>
      <c r="R19" s="2">
        <v>0</v>
      </c>
      <c r="S19" s="2">
        <v>22195808.600000001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0</v>
      </c>
      <c r="BI19" s="2">
        <v>0</v>
      </c>
      <c r="BJ19" s="2">
        <v>0</v>
      </c>
      <c r="BK19" s="2">
        <v>0</v>
      </c>
      <c r="BL19" s="2">
        <v>0</v>
      </c>
      <c r="BM19" s="2">
        <v>0</v>
      </c>
      <c r="BN19" s="2">
        <v>0</v>
      </c>
      <c r="BO19" s="2">
        <v>0</v>
      </c>
      <c r="BP19" s="2">
        <v>0</v>
      </c>
      <c r="BQ19" s="2">
        <v>0</v>
      </c>
      <c r="BR19" s="2">
        <v>0</v>
      </c>
      <c r="BS19" s="2">
        <v>0</v>
      </c>
      <c r="BT19" s="2">
        <v>0</v>
      </c>
      <c r="BU19" s="2">
        <v>0</v>
      </c>
      <c r="BV19" s="2">
        <v>0</v>
      </c>
      <c r="BW19" s="2">
        <v>0</v>
      </c>
      <c r="BX19" s="2">
        <v>0</v>
      </c>
      <c r="BY19" s="2">
        <v>0</v>
      </c>
      <c r="BZ19" s="2">
        <v>0</v>
      </c>
      <c r="CA19" s="2">
        <v>0</v>
      </c>
    </row>
    <row r="20" spans="1:79" x14ac:dyDescent="0.25">
      <c r="A20" s="2">
        <v>17</v>
      </c>
      <c r="B20" s="2">
        <v>450055</v>
      </c>
      <c r="C20" s="2" t="s">
        <v>47</v>
      </c>
      <c r="D20" s="2">
        <f t="shared" si="1"/>
        <v>0</v>
      </c>
      <c r="E20" s="2">
        <f t="shared" si="2"/>
        <v>100</v>
      </c>
      <c r="F20" s="2">
        <f t="shared" si="3"/>
        <v>0</v>
      </c>
      <c r="G20" s="8">
        <f t="shared" si="4"/>
        <v>1891952.8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5</v>
      </c>
      <c r="AL20" s="2">
        <v>0</v>
      </c>
      <c r="AM20" s="2">
        <v>145327.45000000001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0</v>
      </c>
      <c r="BI20" s="2">
        <v>0</v>
      </c>
      <c r="BJ20" s="2">
        <v>0</v>
      </c>
      <c r="BK20" s="2">
        <v>0</v>
      </c>
      <c r="BL20" s="2">
        <v>0</v>
      </c>
      <c r="BM20" s="2">
        <v>95</v>
      </c>
      <c r="BN20" s="2">
        <v>0</v>
      </c>
      <c r="BO20" s="2">
        <v>1746625.35</v>
      </c>
      <c r="BP20" s="2">
        <v>0</v>
      </c>
      <c r="BQ20" s="2">
        <v>0</v>
      </c>
      <c r="BR20" s="2">
        <v>0</v>
      </c>
      <c r="BS20" s="2">
        <v>0</v>
      </c>
      <c r="BT20" s="2">
        <v>0</v>
      </c>
      <c r="BU20" s="2">
        <v>0</v>
      </c>
      <c r="BV20" s="2">
        <v>0</v>
      </c>
      <c r="BW20" s="2">
        <v>0</v>
      </c>
      <c r="BX20" s="2">
        <v>0</v>
      </c>
      <c r="BY20" s="2">
        <v>0</v>
      </c>
      <c r="BZ20" s="2">
        <v>0</v>
      </c>
      <c r="CA20" s="2">
        <v>0</v>
      </c>
    </row>
    <row r="21" spans="1:79" x14ac:dyDescent="0.25">
      <c r="A21" s="2">
        <v>18</v>
      </c>
      <c r="B21" s="2">
        <v>450014</v>
      </c>
      <c r="C21" s="2" t="s">
        <v>48</v>
      </c>
      <c r="D21" s="2">
        <f t="shared" si="1"/>
        <v>0</v>
      </c>
      <c r="E21" s="2">
        <f t="shared" si="2"/>
        <v>3097</v>
      </c>
      <c r="F21" s="2">
        <f t="shared" si="3"/>
        <v>0</v>
      </c>
      <c r="G21" s="8">
        <f t="shared" si="4"/>
        <v>33920467.260000005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132</v>
      </c>
      <c r="AL21" s="2">
        <v>0</v>
      </c>
      <c r="AM21" s="2">
        <v>1698048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717</v>
      </c>
      <c r="AX21" s="2">
        <v>0</v>
      </c>
      <c r="AY21" s="2">
        <v>3715465.32</v>
      </c>
      <c r="AZ21" s="2">
        <v>0</v>
      </c>
      <c r="BA21" s="2">
        <v>1723</v>
      </c>
      <c r="BB21" s="2">
        <v>0</v>
      </c>
      <c r="BC21" s="2">
        <v>17975249.190000001</v>
      </c>
      <c r="BD21" s="2">
        <v>0</v>
      </c>
      <c r="BE21" s="2">
        <v>0</v>
      </c>
      <c r="BF21" s="2">
        <v>0</v>
      </c>
      <c r="BG21" s="2">
        <v>0</v>
      </c>
      <c r="BH21" s="2">
        <v>0</v>
      </c>
      <c r="BI21" s="2">
        <v>0</v>
      </c>
      <c r="BJ21" s="2">
        <v>0</v>
      </c>
      <c r="BK21" s="2">
        <v>0</v>
      </c>
      <c r="BL21" s="2">
        <v>0</v>
      </c>
      <c r="BM21" s="2">
        <v>0</v>
      </c>
      <c r="BN21" s="2">
        <v>0</v>
      </c>
      <c r="BO21" s="2">
        <v>0</v>
      </c>
      <c r="BP21" s="2">
        <v>0</v>
      </c>
      <c r="BQ21" s="2">
        <v>0</v>
      </c>
      <c r="BR21" s="2">
        <v>0</v>
      </c>
      <c r="BS21" s="2">
        <v>0</v>
      </c>
      <c r="BT21" s="2">
        <v>0</v>
      </c>
      <c r="BU21" s="2">
        <v>525</v>
      </c>
      <c r="BV21" s="2">
        <v>0</v>
      </c>
      <c r="BW21" s="2">
        <v>10531704.75</v>
      </c>
      <c r="BX21" s="2">
        <v>0</v>
      </c>
      <c r="BY21" s="2">
        <v>0</v>
      </c>
      <c r="BZ21" s="2">
        <v>0</v>
      </c>
      <c r="CA21" s="2">
        <v>0</v>
      </c>
    </row>
    <row r="22" spans="1:79" x14ac:dyDescent="0.25">
      <c r="A22" s="2">
        <v>19</v>
      </c>
      <c r="B22" s="2">
        <v>450011</v>
      </c>
      <c r="C22" s="2" t="s">
        <v>49</v>
      </c>
      <c r="D22" s="2">
        <f t="shared" si="1"/>
        <v>0</v>
      </c>
      <c r="E22" s="2">
        <f t="shared" si="2"/>
        <v>4100</v>
      </c>
      <c r="F22" s="2">
        <f t="shared" si="3"/>
        <v>0</v>
      </c>
      <c r="G22" s="8">
        <f t="shared" si="4"/>
        <v>47743358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1750</v>
      </c>
      <c r="AL22" s="2">
        <v>0</v>
      </c>
      <c r="AM22" s="2">
        <v>20203050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0</v>
      </c>
      <c r="BI22" s="2">
        <v>2350</v>
      </c>
      <c r="BJ22" s="2">
        <v>0</v>
      </c>
      <c r="BK22" s="2">
        <v>27540308</v>
      </c>
      <c r="BL22" s="2">
        <v>0</v>
      </c>
      <c r="BM22" s="2">
        <v>0</v>
      </c>
      <c r="BN22" s="2">
        <v>0</v>
      </c>
      <c r="BO22" s="2">
        <v>0</v>
      </c>
      <c r="BP22" s="2">
        <v>0</v>
      </c>
      <c r="BQ22" s="2">
        <v>0</v>
      </c>
      <c r="BR22" s="2">
        <v>0</v>
      </c>
      <c r="BS22" s="2">
        <v>0</v>
      </c>
      <c r="BT22" s="2">
        <v>0</v>
      </c>
      <c r="BU22" s="2">
        <v>0</v>
      </c>
      <c r="BV22" s="2">
        <v>0</v>
      </c>
      <c r="BW22" s="2">
        <v>0</v>
      </c>
      <c r="BX22" s="2">
        <v>0</v>
      </c>
      <c r="BY22" s="2">
        <v>0</v>
      </c>
      <c r="BZ22" s="2">
        <v>0</v>
      </c>
      <c r="CA22" s="2">
        <v>0</v>
      </c>
    </row>
    <row r="23" spans="1:79" x14ac:dyDescent="0.25">
      <c r="A23" s="2">
        <v>20</v>
      </c>
      <c r="B23" s="2">
        <v>450013</v>
      </c>
      <c r="C23" s="2" t="s">
        <v>50</v>
      </c>
      <c r="D23" s="2">
        <f t="shared" si="1"/>
        <v>0</v>
      </c>
      <c r="E23" s="2">
        <f t="shared" si="2"/>
        <v>3360</v>
      </c>
      <c r="F23" s="2">
        <f t="shared" si="3"/>
        <v>0</v>
      </c>
      <c r="G23" s="8">
        <f t="shared" si="4"/>
        <v>37529767.18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1118</v>
      </c>
      <c r="AL23" s="2">
        <v>0</v>
      </c>
      <c r="AM23" s="2">
        <v>13160045.08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190</v>
      </c>
      <c r="AX23" s="2">
        <v>0</v>
      </c>
      <c r="AY23" s="2">
        <v>979619.1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0</v>
      </c>
      <c r="BI23" s="2">
        <v>1902</v>
      </c>
      <c r="BJ23" s="2">
        <v>0</v>
      </c>
      <c r="BK23" s="2">
        <v>21637152</v>
      </c>
      <c r="BL23" s="2">
        <v>0</v>
      </c>
      <c r="BM23" s="2">
        <v>0</v>
      </c>
      <c r="BN23" s="2">
        <v>0</v>
      </c>
      <c r="BO23" s="2">
        <v>0</v>
      </c>
      <c r="BP23" s="2">
        <v>0</v>
      </c>
      <c r="BQ23" s="2">
        <v>0</v>
      </c>
      <c r="BR23" s="2">
        <v>0</v>
      </c>
      <c r="BS23" s="2">
        <v>0</v>
      </c>
      <c r="BT23" s="2">
        <v>0</v>
      </c>
      <c r="BU23" s="2">
        <v>150</v>
      </c>
      <c r="BV23" s="2">
        <v>0</v>
      </c>
      <c r="BW23" s="2">
        <v>1752951</v>
      </c>
      <c r="BX23" s="2">
        <v>0</v>
      </c>
      <c r="BY23" s="2">
        <v>0</v>
      </c>
      <c r="BZ23" s="2">
        <v>0</v>
      </c>
      <c r="CA23" s="2">
        <v>0</v>
      </c>
    </row>
    <row r="24" spans="1:79" x14ac:dyDescent="0.25">
      <c r="A24" s="2">
        <v>21</v>
      </c>
      <c r="B24" s="2">
        <v>450026</v>
      </c>
      <c r="C24" s="2" t="s">
        <v>37</v>
      </c>
      <c r="D24" s="2">
        <f t="shared" si="1"/>
        <v>0</v>
      </c>
      <c r="E24" s="2">
        <f t="shared" si="2"/>
        <v>1694</v>
      </c>
      <c r="F24" s="2">
        <f t="shared" si="3"/>
        <v>0</v>
      </c>
      <c r="G24" s="8">
        <f t="shared" si="4"/>
        <v>24204493.310000002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280</v>
      </c>
      <c r="AH24" s="2">
        <v>0</v>
      </c>
      <c r="AI24" s="2">
        <v>7868226.7999999998</v>
      </c>
      <c r="AJ24" s="2">
        <v>0</v>
      </c>
      <c r="AK24" s="2">
        <v>123</v>
      </c>
      <c r="AL24" s="2">
        <v>0</v>
      </c>
      <c r="AM24" s="2">
        <v>1447532.88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100</v>
      </c>
      <c r="AT24" s="2">
        <v>0</v>
      </c>
      <c r="AU24" s="2">
        <v>983244</v>
      </c>
      <c r="AV24" s="2">
        <v>0</v>
      </c>
      <c r="AW24" s="2">
        <v>108</v>
      </c>
      <c r="AX24" s="2">
        <v>0</v>
      </c>
      <c r="AY24" s="2">
        <v>559651.68000000005</v>
      </c>
      <c r="AZ24" s="2">
        <v>0</v>
      </c>
      <c r="BA24" s="2">
        <v>160</v>
      </c>
      <c r="BB24" s="2">
        <v>0</v>
      </c>
      <c r="BC24" s="2">
        <v>1892284.8</v>
      </c>
      <c r="BD24" s="2">
        <v>0</v>
      </c>
      <c r="BE24" s="2">
        <v>0</v>
      </c>
      <c r="BF24" s="2">
        <v>0</v>
      </c>
      <c r="BG24" s="2">
        <v>0</v>
      </c>
      <c r="BH24" s="2">
        <v>0</v>
      </c>
      <c r="BI24" s="2">
        <v>923</v>
      </c>
      <c r="BJ24" s="2">
        <v>0</v>
      </c>
      <c r="BK24" s="2">
        <v>11453553.15</v>
      </c>
      <c r="BL24" s="2">
        <v>0</v>
      </c>
      <c r="BM24" s="2">
        <v>0</v>
      </c>
      <c r="BN24" s="2">
        <v>0</v>
      </c>
      <c r="BO24" s="2">
        <v>0</v>
      </c>
      <c r="BP24" s="2">
        <v>0</v>
      </c>
      <c r="BQ24" s="2">
        <v>0</v>
      </c>
      <c r="BR24" s="2">
        <v>0</v>
      </c>
      <c r="BS24" s="2">
        <v>0</v>
      </c>
      <c r="BT24" s="2">
        <v>0</v>
      </c>
      <c r="BU24" s="2">
        <v>0</v>
      </c>
      <c r="BV24" s="2">
        <v>0</v>
      </c>
      <c r="BW24" s="2">
        <v>0</v>
      </c>
      <c r="BX24" s="2">
        <v>0</v>
      </c>
      <c r="BY24" s="2">
        <v>0</v>
      </c>
      <c r="BZ24" s="2">
        <v>0</v>
      </c>
      <c r="CA24" s="2">
        <v>0</v>
      </c>
    </row>
    <row r="25" spans="1:79" x14ac:dyDescent="0.25">
      <c r="A25" s="2">
        <v>22</v>
      </c>
      <c r="B25" s="2">
        <v>450052</v>
      </c>
      <c r="C25" s="2" t="s">
        <v>51</v>
      </c>
      <c r="D25" s="2">
        <f t="shared" si="1"/>
        <v>0</v>
      </c>
      <c r="E25" s="2">
        <f t="shared" si="2"/>
        <v>1404</v>
      </c>
      <c r="F25" s="2">
        <f t="shared" si="3"/>
        <v>0</v>
      </c>
      <c r="G25" s="8">
        <f t="shared" si="4"/>
        <v>23622108.140000001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294</v>
      </c>
      <c r="AH25" s="2">
        <v>0</v>
      </c>
      <c r="AI25" s="2">
        <v>8261638.1399999997</v>
      </c>
      <c r="AJ25" s="2">
        <v>0</v>
      </c>
      <c r="AK25" s="2">
        <v>541</v>
      </c>
      <c r="AL25" s="2">
        <v>0</v>
      </c>
      <c r="AM25" s="2">
        <v>6723255.8600000003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0</v>
      </c>
      <c r="BI25" s="2">
        <v>449</v>
      </c>
      <c r="BJ25" s="2">
        <v>0</v>
      </c>
      <c r="BK25" s="2">
        <v>5187593.34</v>
      </c>
      <c r="BL25" s="2">
        <v>0</v>
      </c>
      <c r="BM25" s="2">
        <v>0</v>
      </c>
      <c r="BN25" s="2">
        <v>0</v>
      </c>
      <c r="BO25" s="2">
        <v>0</v>
      </c>
      <c r="BP25" s="2">
        <v>0</v>
      </c>
      <c r="BQ25" s="2">
        <v>120</v>
      </c>
      <c r="BR25" s="2">
        <v>0</v>
      </c>
      <c r="BS25" s="2">
        <v>3449620.8</v>
      </c>
      <c r="BT25" s="2">
        <v>0</v>
      </c>
      <c r="BU25" s="2">
        <v>0</v>
      </c>
      <c r="BV25" s="2">
        <v>0</v>
      </c>
      <c r="BW25" s="2">
        <v>0</v>
      </c>
      <c r="BX25" s="2">
        <v>0</v>
      </c>
      <c r="BY25" s="2">
        <v>0</v>
      </c>
      <c r="BZ25" s="2">
        <v>0</v>
      </c>
      <c r="CA25" s="2">
        <v>0</v>
      </c>
    </row>
    <row r="26" spans="1:79" x14ac:dyDescent="0.25">
      <c r="A26" s="2">
        <v>23</v>
      </c>
      <c r="B26" s="2">
        <v>450054</v>
      </c>
      <c r="C26" s="2" t="s">
        <v>52</v>
      </c>
      <c r="D26" s="2">
        <f t="shared" si="1"/>
        <v>0</v>
      </c>
      <c r="E26" s="2">
        <f t="shared" si="2"/>
        <v>89</v>
      </c>
      <c r="F26" s="2">
        <f t="shared" si="3"/>
        <v>0</v>
      </c>
      <c r="G26" s="8">
        <f t="shared" si="4"/>
        <v>946039.74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0</v>
      </c>
      <c r="BI26" s="2">
        <v>89</v>
      </c>
      <c r="BJ26" s="2">
        <v>0</v>
      </c>
      <c r="BK26" s="2">
        <v>946039.74</v>
      </c>
      <c r="BL26" s="2">
        <v>0</v>
      </c>
      <c r="BM26" s="2">
        <v>0</v>
      </c>
      <c r="BN26" s="2">
        <v>0</v>
      </c>
      <c r="BO26" s="2">
        <v>0</v>
      </c>
      <c r="BP26" s="2">
        <v>0</v>
      </c>
      <c r="BQ26" s="2">
        <v>0</v>
      </c>
      <c r="BR26" s="2">
        <v>0</v>
      </c>
      <c r="BS26" s="2">
        <v>0</v>
      </c>
      <c r="BT26" s="2">
        <v>0</v>
      </c>
      <c r="BU26" s="2">
        <v>0</v>
      </c>
      <c r="BV26" s="2">
        <v>0</v>
      </c>
      <c r="BW26" s="2">
        <v>0</v>
      </c>
      <c r="BX26" s="2">
        <v>0</v>
      </c>
      <c r="BY26" s="2">
        <v>0</v>
      </c>
      <c r="BZ26" s="2">
        <v>0</v>
      </c>
      <c r="CA26" s="2">
        <v>0</v>
      </c>
    </row>
    <row r="27" spans="1:79" x14ac:dyDescent="0.25">
      <c r="A27" s="2">
        <v>24</v>
      </c>
      <c r="B27" s="2">
        <v>450134</v>
      </c>
      <c r="C27" s="2" t="s">
        <v>53</v>
      </c>
      <c r="D27" s="2">
        <f t="shared" si="1"/>
        <v>0</v>
      </c>
      <c r="E27" s="2">
        <f t="shared" si="2"/>
        <v>409</v>
      </c>
      <c r="F27" s="2">
        <f t="shared" si="3"/>
        <v>0</v>
      </c>
      <c r="G27" s="8">
        <f t="shared" si="4"/>
        <v>49002768.530000001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409</v>
      </c>
      <c r="N27" s="2">
        <v>0</v>
      </c>
      <c r="O27" s="2">
        <v>49002768.530000001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0</v>
      </c>
      <c r="BI27" s="2">
        <v>0</v>
      </c>
      <c r="BJ27" s="2">
        <v>0</v>
      </c>
      <c r="BK27" s="2">
        <v>0</v>
      </c>
      <c r="BL27" s="2">
        <v>0</v>
      </c>
      <c r="BM27" s="2">
        <v>0</v>
      </c>
      <c r="BN27" s="2">
        <v>0</v>
      </c>
      <c r="BO27" s="2">
        <v>0</v>
      </c>
      <c r="BP27" s="2">
        <v>0</v>
      </c>
      <c r="BQ27" s="2">
        <v>0</v>
      </c>
      <c r="BR27" s="2">
        <v>0</v>
      </c>
      <c r="BS27" s="2">
        <v>0</v>
      </c>
      <c r="BT27" s="2">
        <v>0</v>
      </c>
      <c r="BU27" s="2">
        <v>0</v>
      </c>
      <c r="BV27" s="2">
        <v>0</v>
      </c>
      <c r="BW27" s="2">
        <v>0</v>
      </c>
      <c r="BX27" s="2">
        <v>0</v>
      </c>
      <c r="BY27" s="2">
        <v>0</v>
      </c>
      <c r="BZ27" s="2">
        <v>0</v>
      </c>
      <c r="CA27" s="2">
        <v>0</v>
      </c>
    </row>
    <row r="28" spans="1:79" x14ac:dyDescent="0.25">
      <c r="A28" s="2">
        <v>25</v>
      </c>
      <c r="B28" s="2">
        <v>450081</v>
      </c>
      <c r="C28" s="2" t="s">
        <v>54</v>
      </c>
      <c r="D28" s="2">
        <f t="shared" si="1"/>
        <v>0</v>
      </c>
      <c r="E28" s="2">
        <f t="shared" si="2"/>
        <v>200</v>
      </c>
      <c r="F28" s="2">
        <f t="shared" si="3"/>
        <v>0</v>
      </c>
      <c r="G28" s="8">
        <f t="shared" si="4"/>
        <v>3415058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200</v>
      </c>
      <c r="V28" s="2">
        <v>0</v>
      </c>
      <c r="W28" s="2">
        <v>3415058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0</v>
      </c>
      <c r="BI28" s="2">
        <v>0</v>
      </c>
      <c r="BJ28" s="2">
        <v>0</v>
      </c>
      <c r="BK28" s="2">
        <v>0</v>
      </c>
      <c r="BL28" s="2">
        <v>0</v>
      </c>
      <c r="BM28" s="2">
        <v>0</v>
      </c>
      <c r="BN28" s="2">
        <v>0</v>
      </c>
      <c r="BO28" s="2">
        <v>0</v>
      </c>
      <c r="BP28" s="2">
        <v>0</v>
      </c>
      <c r="BQ28" s="2">
        <v>0</v>
      </c>
      <c r="BR28" s="2">
        <v>0</v>
      </c>
      <c r="BS28" s="2">
        <v>0</v>
      </c>
      <c r="BT28" s="2">
        <v>0</v>
      </c>
      <c r="BU28" s="2">
        <v>0</v>
      </c>
      <c r="BV28" s="2">
        <v>0</v>
      </c>
      <c r="BW28" s="2">
        <v>0</v>
      </c>
      <c r="BX28" s="2">
        <v>0</v>
      </c>
      <c r="BY28" s="2">
        <v>0</v>
      </c>
      <c r="BZ28" s="2">
        <v>0</v>
      </c>
      <c r="CA28" s="2">
        <v>0</v>
      </c>
    </row>
    <row r="29" spans="1:79" x14ac:dyDescent="0.25">
      <c r="A29" s="2">
        <v>26</v>
      </c>
      <c r="B29" s="2">
        <v>450092</v>
      </c>
      <c r="C29" s="2" t="s">
        <v>55</v>
      </c>
      <c r="D29" s="2">
        <f t="shared" si="1"/>
        <v>0</v>
      </c>
      <c r="E29" s="2">
        <f t="shared" si="2"/>
        <v>840</v>
      </c>
      <c r="F29" s="2">
        <f t="shared" si="3"/>
        <v>0</v>
      </c>
      <c r="G29" s="8">
        <f t="shared" si="4"/>
        <v>81205714.799999997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840</v>
      </c>
      <c r="AP29" s="2">
        <v>0</v>
      </c>
      <c r="AQ29" s="2">
        <v>81205714.799999997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0</v>
      </c>
      <c r="BI29" s="2">
        <v>0</v>
      </c>
      <c r="BJ29" s="2">
        <v>0</v>
      </c>
      <c r="BK29" s="2">
        <v>0</v>
      </c>
      <c r="BL29" s="2">
        <v>0</v>
      </c>
      <c r="BM29" s="2">
        <v>0</v>
      </c>
      <c r="BN29" s="2">
        <v>0</v>
      </c>
      <c r="BO29" s="2">
        <v>0</v>
      </c>
      <c r="BP29" s="2">
        <v>0</v>
      </c>
      <c r="BQ29" s="2">
        <v>0</v>
      </c>
      <c r="BR29" s="2">
        <v>0</v>
      </c>
      <c r="BS29" s="2">
        <v>0</v>
      </c>
      <c r="BT29" s="2">
        <v>0</v>
      </c>
      <c r="BU29" s="2">
        <v>0</v>
      </c>
      <c r="BV29" s="2">
        <v>0</v>
      </c>
      <c r="BW29" s="2">
        <v>0</v>
      </c>
      <c r="BX29" s="2">
        <v>0</v>
      </c>
      <c r="BY29" s="2">
        <v>0</v>
      </c>
      <c r="BZ29" s="2">
        <v>0</v>
      </c>
      <c r="CA29" s="2">
        <v>0</v>
      </c>
    </row>
    <row r="30" spans="1:79" x14ac:dyDescent="0.25">
      <c r="A30" s="2">
        <v>27</v>
      </c>
      <c r="B30" s="2">
        <v>450100</v>
      </c>
      <c r="C30" s="2" t="s">
        <v>56</v>
      </c>
      <c r="D30" s="2">
        <f t="shared" si="1"/>
        <v>0</v>
      </c>
      <c r="E30" s="2">
        <f t="shared" si="2"/>
        <v>1020</v>
      </c>
      <c r="F30" s="2">
        <f t="shared" si="3"/>
        <v>0</v>
      </c>
      <c r="G30" s="8">
        <f t="shared" si="4"/>
        <v>98428072.200000003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1020</v>
      </c>
      <c r="AP30" s="2">
        <v>0</v>
      </c>
      <c r="AQ30" s="2">
        <v>98428072.200000003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0</v>
      </c>
      <c r="BI30" s="2">
        <v>0</v>
      </c>
      <c r="BJ30" s="2">
        <v>0</v>
      </c>
      <c r="BK30" s="2">
        <v>0</v>
      </c>
      <c r="BL30" s="2">
        <v>0</v>
      </c>
      <c r="BM30" s="2">
        <v>0</v>
      </c>
      <c r="BN30" s="2">
        <v>0</v>
      </c>
      <c r="BO30" s="2">
        <v>0</v>
      </c>
      <c r="BP30" s="2">
        <v>0</v>
      </c>
      <c r="BQ30" s="2">
        <v>0</v>
      </c>
      <c r="BR30" s="2">
        <v>0</v>
      </c>
      <c r="BS30" s="2">
        <v>0</v>
      </c>
      <c r="BT30" s="2">
        <v>0</v>
      </c>
      <c r="BU30" s="2">
        <v>0</v>
      </c>
      <c r="BV30" s="2">
        <v>0</v>
      </c>
      <c r="BW30" s="2">
        <v>0</v>
      </c>
      <c r="BX30" s="2">
        <v>0</v>
      </c>
      <c r="BY30" s="2">
        <v>0</v>
      </c>
      <c r="BZ30" s="2">
        <v>0</v>
      </c>
      <c r="CA30" s="2">
        <v>0</v>
      </c>
    </row>
    <row r="31" spans="1:79" x14ac:dyDescent="0.25">
      <c r="A31" s="2">
        <v>28</v>
      </c>
      <c r="B31" s="2">
        <v>450059</v>
      </c>
      <c r="C31" s="2" t="s">
        <v>57</v>
      </c>
      <c r="D31" s="2">
        <f t="shared" si="1"/>
        <v>0</v>
      </c>
      <c r="E31" s="2">
        <f t="shared" si="2"/>
        <v>120</v>
      </c>
      <c r="F31" s="2">
        <f t="shared" si="3"/>
        <v>0</v>
      </c>
      <c r="G31" s="8">
        <f t="shared" si="4"/>
        <v>3635450.4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120</v>
      </c>
      <c r="AX31" s="2">
        <v>0</v>
      </c>
      <c r="AY31" s="2">
        <v>3635450.4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0</v>
      </c>
      <c r="BI31" s="2">
        <v>0</v>
      </c>
      <c r="BJ31" s="2">
        <v>0</v>
      </c>
      <c r="BK31" s="2">
        <v>0</v>
      </c>
      <c r="BL31" s="2">
        <v>0</v>
      </c>
      <c r="BM31" s="2">
        <v>0</v>
      </c>
      <c r="BN31" s="2">
        <v>0</v>
      </c>
      <c r="BO31" s="2">
        <v>0</v>
      </c>
      <c r="BP31" s="2">
        <v>0</v>
      </c>
      <c r="BQ31" s="2">
        <v>0</v>
      </c>
      <c r="BR31" s="2">
        <v>0</v>
      </c>
      <c r="BS31" s="2">
        <v>0</v>
      </c>
      <c r="BT31" s="2">
        <v>0</v>
      </c>
      <c r="BU31" s="2">
        <v>0</v>
      </c>
      <c r="BV31" s="2">
        <v>0</v>
      </c>
      <c r="BW31" s="2">
        <v>0</v>
      </c>
      <c r="BX31" s="2">
        <v>0</v>
      </c>
      <c r="BY31" s="2">
        <v>0</v>
      </c>
      <c r="BZ31" s="2">
        <v>0</v>
      </c>
      <c r="CA31" s="2">
        <v>0</v>
      </c>
    </row>
    <row r="32" spans="1:79" x14ac:dyDescent="0.25">
      <c r="A32" s="2">
        <v>29</v>
      </c>
      <c r="B32" s="2">
        <v>450107</v>
      </c>
      <c r="C32" s="2" t="s">
        <v>58</v>
      </c>
      <c r="D32" s="2">
        <f t="shared" si="1"/>
        <v>0</v>
      </c>
      <c r="E32" s="2">
        <f t="shared" si="2"/>
        <v>85</v>
      </c>
      <c r="F32" s="2">
        <f t="shared" si="3"/>
        <v>0</v>
      </c>
      <c r="G32" s="8">
        <f t="shared" si="4"/>
        <v>13363394.300000001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85</v>
      </c>
      <c r="AT32" s="2">
        <v>0</v>
      </c>
      <c r="AU32" s="2">
        <v>13363394.300000001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0</v>
      </c>
      <c r="BI32" s="2">
        <v>0</v>
      </c>
      <c r="BJ32" s="2">
        <v>0</v>
      </c>
      <c r="BK32" s="2">
        <v>0</v>
      </c>
      <c r="BL32" s="2">
        <v>0</v>
      </c>
      <c r="BM32" s="2">
        <v>0</v>
      </c>
      <c r="BN32" s="2">
        <v>0</v>
      </c>
      <c r="BO32" s="2">
        <v>0</v>
      </c>
      <c r="BP32" s="2">
        <v>0</v>
      </c>
      <c r="BQ32" s="2">
        <v>0</v>
      </c>
      <c r="BR32" s="2">
        <v>0</v>
      </c>
      <c r="BS32" s="2">
        <v>0</v>
      </c>
      <c r="BT32" s="2">
        <v>0</v>
      </c>
      <c r="BU32" s="2">
        <v>0</v>
      </c>
      <c r="BV32" s="2">
        <v>0</v>
      </c>
      <c r="BW32" s="2">
        <v>0</v>
      </c>
      <c r="BX32" s="2">
        <v>0</v>
      </c>
      <c r="BY32" s="2">
        <v>0</v>
      </c>
      <c r="BZ32" s="2">
        <v>0</v>
      </c>
      <c r="CA32" s="2">
        <v>0</v>
      </c>
    </row>
    <row r="33" spans="1:79" x14ac:dyDescent="0.25">
      <c r="A33" s="2">
        <v>30</v>
      </c>
      <c r="B33" s="2">
        <v>450057</v>
      </c>
      <c r="C33" s="2" t="s">
        <v>59</v>
      </c>
      <c r="D33" s="2">
        <f t="shared" si="1"/>
        <v>0</v>
      </c>
      <c r="E33" s="2">
        <f t="shared" si="2"/>
        <v>300</v>
      </c>
      <c r="F33" s="2">
        <f t="shared" si="3"/>
        <v>0</v>
      </c>
      <c r="G33" s="8">
        <f t="shared" si="4"/>
        <v>17180193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300</v>
      </c>
      <c r="BF33" s="2">
        <v>0</v>
      </c>
      <c r="BG33" s="2">
        <v>17180193</v>
      </c>
      <c r="BH33" s="2">
        <v>0</v>
      </c>
      <c r="BI33" s="2">
        <v>0</v>
      </c>
      <c r="BJ33" s="2">
        <v>0</v>
      </c>
      <c r="BK33" s="2">
        <v>0</v>
      </c>
      <c r="BL33" s="2">
        <v>0</v>
      </c>
      <c r="BM33" s="2">
        <v>0</v>
      </c>
      <c r="BN33" s="2">
        <v>0</v>
      </c>
      <c r="BO33" s="2">
        <v>0</v>
      </c>
      <c r="BP33" s="2">
        <v>0</v>
      </c>
      <c r="BQ33" s="2">
        <v>0</v>
      </c>
      <c r="BR33" s="2">
        <v>0</v>
      </c>
      <c r="BS33" s="2">
        <v>0</v>
      </c>
      <c r="BT33" s="2">
        <v>0</v>
      </c>
      <c r="BU33" s="2">
        <v>0</v>
      </c>
      <c r="BV33" s="2">
        <v>0</v>
      </c>
      <c r="BW33" s="2">
        <v>0</v>
      </c>
      <c r="BX33" s="2">
        <v>0</v>
      </c>
      <c r="BY33" s="2">
        <v>0</v>
      </c>
      <c r="BZ33" s="2">
        <v>0</v>
      </c>
      <c r="CA33" s="2">
        <v>0</v>
      </c>
    </row>
    <row r="34" spans="1:79" x14ac:dyDescent="0.25">
      <c r="A34" s="2">
        <v>31</v>
      </c>
      <c r="B34" s="2">
        <v>450112</v>
      </c>
      <c r="C34" s="2" t="s">
        <v>60</v>
      </c>
      <c r="D34" s="2">
        <f t="shared" si="1"/>
        <v>0</v>
      </c>
      <c r="E34" s="2">
        <f t="shared" si="2"/>
        <v>48</v>
      </c>
      <c r="F34" s="2">
        <f t="shared" si="3"/>
        <v>0</v>
      </c>
      <c r="G34" s="8">
        <f t="shared" si="4"/>
        <v>1454180.16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48</v>
      </c>
      <c r="AX34" s="2">
        <v>0</v>
      </c>
      <c r="AY34" s="2">
        <v>1454180.16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0</v>
      </c>
      <c r="BI34" s="2">
        <v>0</v>
      </c>
      <c r="BJ34" s="2">
        <v>0</v>
      </c>
      <c r="BK34" s="2">
        <v>0</v>
      </c>
      <c r="BL34" s="2">
        <v>0</v>
      </c>
      <c r="BM34" s="2">
        <v>0</v>
      </c>
      <c r="BN34" s="2">
        <v>0</v>
      </c>
      <c r="BO34" s="2">
        <v>0</v>
      </c>
      <c r="BP34" s="2">
        <v>0</v>
      </c>
      <c r="BQ34" s="2">
        <v>0</v>
      </c>
      <c r="BR34" s="2">
        <v>0</v>
      </c>
      <c r="BS34" s="2">
        <v>0</v>
      </c>
      <c r="BT34" s="2">
        <v>0</v>
      </c>
      <c r="BU34" s="2">
        <v>0</v>
      </c>
      <c r="BV34" s="2">
        <v>0</v>
      </c>
      <c r="BW34" s="2">
        <v>0</v>
      </c>
      <c r="BX34" s="2">
        <v>0</v>
      </c>
      <c r="BY34" s="2">
        <v>0</v>
      </c>
      <c r="BZ34" s="2">
        <v>0</v>
      </c>
      <c r="CA34" s="2">
        <v>0</v>
      </c>
    </row>
    <row r="35" spans="1:79" x14ac:dyDescent="0.25">
      <c r="A35" s="2">
        <v>32</v>
      </c>
      <c r="B35" s="2">
        <v>450111</v>
      </c>
      <c r="C35" s="2" t="s">
        <v>61</v>
      </c>
      <c r="D35" s="2">
        <f t="shared" si="1"/>
        <v>0</v>
      </c>
      <c r="E35" s="2">
        <f t="shared" si="2"/>
        <v>600</v>
      </c>
      <c r="F35" s="2">
        <f t="shared" si="3"/>
        <v>0</v>
      </c>
      <c r="G35" s="8">
        <f t="shared" si="4"/>
        <v>7110525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200</v>
      </c>
      <c r="AD35" s="2">
        <v>0</v>
      </c>
      <c r="AE35" s="2">
        <v>2122662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300</v>
      </c>
      <c r="AL35" s="2">
        <v>0</v>
      </c>
      <c r="AM35" s="2">
        <v>3746958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0</v>
      </c>
      <c r="BI35" s="2">
        <v>100</v>
      </c>
      <c r="BJ35" s="2">
        <v>0</v>
      </c>
      <c r="BK35" s="2">
        <v>1240905</v>
      </c>
      <c r="BL35" s="2">
        <v>0</v>
      </c>
      <c r="BM35" s="2">
        <v>0</v>
      </c>
      <c r="BN35" s="2">
        <v>0</v>
      </c>
      <c r="BO35" s="2">
        <v>0</v>
      </c>
      <c r="BP35" s="2">
        <v>0</v>
      </c>
      <c r="BQ35" s="2">
        <v>0</v>
      </c>
      <c r="BR35" s="2">
        <v>0</v>
      </c>
      <c r="BS35" s="2">
        <v>0</v>
      </c>
      <c r="BT35" s="2">
        <v>0</v>
      </c>
      <c r="BU35" s="2">
        <v>0</v>
      </c>
      <c r="BV35" s="2">
        <v>0</v>
      </c>
      <c r="BW35" s="2">
        <v>0</v>
      </c>
      <c r="BX35" s="2">
        <v>0</v>
      </c>
      <c r="BY35" s="2">
        <v>0</v>
      </c>
      <c r="BZ35" s="2">
        <v>0</v>
      </c>
      <c r="CA35" s="2">
        <v>0</v>
      </c>
    </row>
    <row r="36" spans="1:79" x14ac:dyDescent="0.25">
      <c r="A36" s="2">
        <v>33</v>
      </c>
      <c r="B36" s="2">
        <v>450131</v>
      </c>
      <c r="C36" s="2" t="s">
        <v>62</v>
      </c>
      <c r="D36" s="2">
        <f t="shared" si="1"/>
        <v>0</v>
      </c>
      <c r="E36" s="2">
        <f t="shared" si="2"/>
        <v>250</v>
      </c>
      <c r="F36" s="2">
        <f t="shared" si="3"/>
        <v>0</v>
      </c>
      <c r="G36" s="8">
        <f t="shared" si="4"/>
        <v>7552252.5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250</v>
      </c>
      <c r="AX36" s="2">
        <v>0</v>
      </c>
      <c r="AY36" s="2">
        <v>7552252.5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0</v>
      </c>
      <c r="BI36" s="2">
        <v>0</v>
      </c>
      <c r="BJ36" s="2">
        <v>0</v>
      </c>
      <c r="BK36" s="2">
        <v>0</v>
      </c>
      <c r="BL36" s="2">
        <v>0</v>
      </c>
      <c r="BM36" s="2">
        <v>0</v>
      </c>
      <c r="BN36" s="2">
        <v>0</v>
      </c>
      <c r="BO36" s="2">
        <v>0</v>
      </c>
      <c r="BP36" s="2">
        <v>0</v>
      </c>
      <c r="BQ36" s="2">
        <v>0</v>
      </c>
      <c r="BR36" s="2">
        <v>0</v>
      </c>
      <c r="BS36" s="2">
        <v>0</v>
      </c>
      <c r="BT36" s="2">
        <v>0</v>
      </c>
      <c r="BU36" s="2">
        <v>0</v>
      </c>
      <c r="BV36" s="2">
        <v>0</v>
      </c>
      <c r="BW36" s="2">
        <v>0</v>
      </c>
      <c r="BX36" s="2">
        <v>0</v>
      </c>
      <c r="BY36" s="2">
        <v>0</v>
      </c>
      <c r="BZ36" s="2">
        <v>0</v>
      </c>
      <c r="CA36" s="2">
        <v>0</v>
      </c>
    </row>
    <row r="37" spans="1:79" x14ac:dyDescent="0.25">
      <c r="A37" s="2">
        <v>34</v>
      </c>
      <c r="B37" s="2">
        <v>450144</v>
      </c>
      <c r="C37" s="2" t="s">
        <v>63</v>
      </c>
      <c r="D37" s="2">
        <f t="shared" ref="D37" si="5">H37+L37+P37+T37+X37+AB37+AF37+AJ37+AN37+AR37+AV37+AZ37+BD37+BH37+BL37+BP37+BT37+BX37</f>
        <v>0</v>
      </c>
      <c r="E37" s="2">
        <f t="shared" ref="E37" si="6">I37+M37+Q37+U37+Y37+AC37+AG37+AK37+AO37+AS37+AW37+BA37+BE37+BI37+BM37+BQ37+BU37+BY37</f>
        <v>300</v>
      </c>
      <c r="F37" s="2">
        <f t="shared" ref="F37" si="7">J37+N37+R37+V37+Z37+AD37+AH37+AL37+AP37+AT37+AX37+BB37+BF37+BJ37+BN37+BR37+BV37+BZ37</f>
        <v>0</v>
      </c>
      <c r="G37" s="8">
        <f t="shared" ref="G37" si="8">K37+O37+S37+W37+AA37+AE37+AI37+AM37+AQ37+AU37+AY37+BC37+BG37+BK37+BO37+BS37+BW37+CA37</f>
        <v>3551222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100</v>
      </c>
      <c r="AD37" s="2">
        <v>0</v>
      </c>
      <c r="AE37" s="2">
        <v>1061331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100</v>
      </c>
      <c r="AL37" s="2">
        <v>0</v>
      </c>
      <c r="AM37" s="2">
        <v>1248986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0</v>
      </c>
      <c r="BI37" s="2">
        <v>100</v>
      </c>
      <c r="BJ37" s="2">
        <v>0</v>
      </c>
      <c r="BK37" s="2">
        <v>1240905</v>
      </c>
      <c r="BL37" s="2">
        <v>0</v>
      </c>
      <c r="BM37" s="2">
        <v>0</v>
      </c>
      <c r="BN37" s="2">
        <v>0</v>
      </c>
      <c r="BO37" s="2">
        <v>0</v>
      </c>
      <c r="BP37" s="2">
        <v>0</v>
      </c>
      <c r="BQ37" s="2">
        <v>0</v>
      </c>
      <c r="BR37" s="2">
        <v>0</v>
      </c>
      <c r="BS37" s="2">
        <v>0</v>
      </c>
      <c r="BT37" s="2">
        <v>0</v>
      </c>
      <c r="BU37" s="2">
        <v>0</v>
      </c>
      <c r="BV37" s="2">
        <v>0</v>
      </c>
      <c r="BW37" s="2">
        <v>0</v>
      </c>
      <c r="BX37" s="2">
        <v>0</v>
      </c>
      <c r="BY37" s="2">
        <v>0</v>
      </c>
      <c r="BZ37" s="2">
        <v>0</v>
      </c>
      <c r="CA37" s="2">
        <v>0</v>
      </c>
    </row>
    <row r="38" spans="1:79" x14ac:dyDescent="0.25">
      <c r="A38" s="2"/>
      <c r="B38" s="2"/>
      <c r="C38" s="2"/>
      <c r="D38" s="2">
        <f>SUM(D4:D37)</f>
        <v>0</v>
      </c>
      <c r="E38" s="2">
        <f t="shared" ref="E38:BP38" si="9">SUM(E4:E37)</f>
        <v>29709</v>
      </c>
      <c r="F38" s="2">
        <f t="shared" si="9"/>
        <v>0</v>
      </c>
      <c r="G38" s="8">
        <f t="shared" si="9"/>
        <v>659165164.23999989</v>
      </c>
      <c r="H38" s="2">
        <f t="shared" si="9"/>
        <v>0</v>
      </c>
      <c r="I38" s="2">
        <f t="shared" si="9"/>
        <v>332</v>
      </c>
      <c r="J38" s="2">
        <f t="shared" si="9"/>
        <v>0</v>
      </c>
      <c r="K38" s="2">
        <f t="shared" si="9"/>
        <v>3123802.6599999997</v>
      </c>
      <c r="L38" s="2">
        <f t="shared" si="9"/>
        <v>0</v>
      </c>
      <c r="M38" s="2">
        <f t="shared" si="9"/>
        <v>409</v>
      </c>
      <c r="N38" s="2">
        <f t="shared" si="9"/>
        <v>0</v>
      </c>
      <c r="O38" s="2">
        <f t="shared" si="9"/>
        <v>49002768.530000001</v>
      </c>
      <c r="P38" s="2">
        <f t="shared" si="9"/>
        <v>0</v>
      </c>
      <c r="Q38" s="2">
        <f t="shared" si="9"/>
        <v>1190</v>
      </c>
      <c r="R38" s="2">
        <f t="shared" si="9"/>
        <v>0</v>
      </c>
      <c r="S38" s="2">
        <f t="shared" si="9"/>
        <v>22195808.600000001</v>
      </c>
      <c r="T38" s="2">
        <f t="shared" si="9"/>
        <v>0</v>
      </c>
      <c r="U38" s="2">
        <f t="shared" si="9"/>
        <v>200</v>
      </c>
      <c r="V38" s="2">
        <f t="shared" si="9"/>
        <v>0</v>
      </c>
      <c r="W38" s="2">
        <f t="shared" si="9"/>
        <v>3415058</v>
      </c>
      <c r="X38" s="2">
        <f t="shared" si="9"/>
        <v>0</v>
      </c>
      <c r="Y38" s="2">
        <f t="shared" si="9"/>
        <v>219</v>
      </c>
      <c r="Z38" s="2">
        <f t="shared" si="9"/>
        <v>0</v>
      </c>
      <c r="AA38" s="2">
        <f t="shared" si="9"/>
        <v>34535373.630000003</v>
      </c>
      <c r="AB38" s="2">
        <f t="shared" si="9"/>
        <v>0</v>
      </c>
      <c r="AC38" s="2">
        <f t="shared" si="9"/>
        <v>1728</v>
      </c>
      <c r="AD38" s="2">
        <f t="shared" si="9"/>
        <v>0</v>
      </c>
      <c r="AE38" s="2">
        <f t="shared" si="9"/>
        <v>29379474.280000001</v>
      </c>
      <c r="AF38" s="2">
        <f t="shared" si="9"/>
        <v>0</v>
      </c>
      <c r="AG38" s="2">
        <f t="shared" si="9"/>
        <v>1509</v>
      </c>
      <c r="AH38" s="2">
        <f t="shared" si="9"/>
        <v>0</v>
      </c>
      <c r="AI38" s="2">
        <f t="shared" si="9"/>
        <v>42404122.289999999</v>
      </c>
      <c r="AJ38" s="2">
        <f t="shared" si="9"/>
        <v>0</v>
      </c>
      <c r="AK38" s="2">
        <f t="shared" si="9"/>
        <v>4776</v>
      </c>
      <c r="AL38" s="2">
        <f t="shared" si="9"/>
        <v>0</v>
      </c>
      <c r="AM38" s="2">
        <f t="shared" si="9"/>
        <v>58032640.630000003</v>
      </c>
      <c r="AN38" s="2">
        <f t="shared" si="9"/>
        <v>0</v>
      </c>
      <c r="AO38" s="2">
        <f t="shared" si="9"/>
        <v>1860</v>
      </c>
      <c r="AP38" s="2">
        <f t="shared" si="9"/>
        <v>0</v>
      </c>
      <c r="AQ38" s="2">
        <f t="shared" si="9"/>
        <v>179633787</v>
      </c>
      <c r="AR38" s="2">
        <f t="shared" si="9"/>
        <v>0</v>
      </c>
      <c r="AS38" s="2">
        <f t="shared" si="9"/>
        <v>185</v>
      </c>
      <c r="AT38" s="2">
        <f t="shared" si="9"/>
        <v>0</v>
      </c>
      <c r="AU38" s="2">
        <f t="shared" si="9"/>
        <v>14346638.300000001</v>
      </c>
      <c r="AV38" s="2">
        <f t="shared" si="9"/>
        <v>0</v>
      </c>
      <c r="AW38" s="2">
        <f t="shared" si="9"/>
        <v>1497</v>
      </c>
      <c r="AX38" s="2">
        <f t="shared" si="9"/>
        <v>0</v>
      </c>
      <c r="AY38" s="2">
        <f t="shared" si="9"/>
        <v>18228264.600000001</v>
      </c>
      <c r="AZ38" s="2">
        <f t="shared" si="9"/>
        <v>0</v>
      </c>
      <c r="BA38" s="2">
        <f t="shared" si="9"/>
        <v>2087</v>
      </c>
      <c r="BB38" s="2">
        <f t="shared" si="9"/>
        <v>0</v>
      </c>
      <c r="BC38" s="2">
        <f t="shared" si="9"/>
        <v>22231249.830000002</v>
      </c>
      <c r="BD38" s="2">
        <f t="shared" si="9"/>
        <v>0</v>
      </c>
      <c r="BE38" s="2">
        <f t="shared" si="9"/>
        <v>300</v>
      </c>
      <c r="BF38" s="2">
        <f t="shared" si="9"/>
        <v>0</v>
      </c>
      <c r="BG38" s="2">
        <f t="shared" si="9"/>
        <v>17180193</v>
      </c>
      <c r="BH38" s="2">
        <f t="shared" si="9"/>
        <v>0</v>
      </c>
      <c r="BI38" s="2">
        <f t="shared" si="9"/>
        <v>12004</v>
      </c>
      <c r="BJ38" s="2">
        <f t="shared" si="9"/>
        <v>0</v>
      </c>
      <c r="BK38" s="2">
        <f t="shared" si="9"/>
        <v>140033555.59</v>
      </c>
      <c r="BL38" s="2">
        <f t="shared" si="9"/>
        <v>0</v>
      </c>
      <c r="BM38" s="2">
        <f t="shared" si="9"/>
        <v>95</v>
      </c>
      <c r="BN38" s="2">
        <f t="shared" si="9"/>
        <v>0</v>
      </c>
      <c r="BO38" s="2">
        <f t="shared" si="9"/>
        <v>1746625.35</v>
      </c>
      <c r="BP38" s="2">
        <f t="shared" si="9"/>
        <v>0</v>
      </c>
      <c r="BQ38" s="2">
        <f t="shared" ref="BQ38:CA38" si="10">SUM(BQ4:BQ37)</f>
        <v>120</v>
      </c>
      <c r="BR38" s="2">
        <f t="shared" si="10"/>
        <v>0</v>
      </c>
      <c r="BS38" s="2">
        <f t="shared" si="10"/>
        <v>3449620.8</v>
      </c>
      <c r="BT38" s="2">
        <f t="shared" si="10"/>
        <v>0</v>
      </c>
      <c r="BU38" s="2">
        <f t="shared" si="10"/>
        <v>825</v>
      </c>
      <c r="BV38" s="2">
        <f t="shared" si="10"/>
        <v>0</v>
      </c>
      <c r="BW38" s="2">
        <f t="shared" si="10"/>
        <v>14300591.25</v>
      </c>
      <c r="BX38" s="2">
        <f t="shared" si="10"/>
        <v>0</v>
      </c>
      <c r="BY38" s="2">
        <f t="shared" si="10"/>
        <v>373</v>
      </c>
      <c r="BZ38" s="2">
        <f t="shared" si="10"/>
        <v>0</v>
      </c>
      <c r="CA38" s="2">
        <f t="shared" si="10"/>
        <v>5925589.9000000004</v>
      </c>
    </row>
    <row r="40" spans="1:79" x14ac:dyDescent="0.25">
      <c r="E40" s="6"/>
    </row>
  </sheetData>
  <sheetProtection formatCells="0" formatColumns="0" formatRows="0" insertColumns="0" insertRows="0" insertHyperlinks="0" deleteColumns="0" deleteRows="0" sort="0" autoFilter="0" pivotTables="0"/>
  <mergeCells count="1">
    <mergeCell ref="D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30"/>
  <sheetViews>
    <sheetView workbookViewId="0">
      <selection activeCell="D2" sqref="D2:G2"/>
    </sheetView>
  </sheetViews>
  <sheetFormatPr defaultRowHeight="15" x14ac:dyDescent="0.25"/>
  <cols>
    <col min="3" max="3" width="71.85546875" customWidth="1"/>
    <col min="4" max="6" width="9.140625" style="10"/>
    <col min="7" max="7" width="16.5703125" style="6" customWidth="1"/>
  </cols>
  <sheetData>
    <row r="1" spans="1:147" x14ac:dyDescent="0.25">
      <c r="H1" t="s">
        <v>64</v>
      </c>
      <c r="L1" t="s">
        <v>0</v>
      </c>
      <c r="P1" t="s">
        <v>67</v>
      </c>
      <c r="T1" t="s">
        <v>68</v>
      </c>
      <c r="X1" t="s">
        <v>5</v>
      </c>
      <c r="AB1" t="s">
        <v>69</v>
      </c>
      <c r="AF1" t="s">
        <v>39</v>
      </c>
      <c r="AJ1" t="s">
        <v>70</v>
      </c>
      <c r="AN1" t="s">
        <v>71</v>
      </c>
      <c r="AR1" t="s">
        <v>72</v>
      </c>
      <c r="AV1" t="s">
        <v>6</v>
      </c>
      <c r="AZ1" t="s">
        <v>73</v>
      </c>
      <c r="BD1" t="s">
        <v>40</v>
      </c>
      <c r="BH1" t="s">
        <v>7</v>
      </c>
      <c r="BL1" t="s">
        <v>8</v>
      </c>
      <c r="BP1" t="s">
        <v>9</v>
      </c>
      <c r="BT1" t="s">
        <v>10</v>
      </c>
      <c r="BX1" t="s">
        <v>74</v>
      </c>
      <c r="CB1" t="s">
        <v>75</v>
      </c>
      <c r="CF1" t="s">
        <v>11</v>
      </c>
      <c r="CJ1" t="s">
        <v>12</v>
      </c>
      <c r="CN1" t="s">
        <v>41</v>
      </c>
      <c r="CR1" t="s">
        <v>13</v>
      </c>
      <c r="CV1" t="s">
        <v>14</v>
      </c>
      <c r="CZ1" t="s">
        <v>76</v>
      </c>
      <c r="DD1" t="s">
        <v>15</v>
      </c>
      <c r="DH1" t="s">
        <v>77</v>
      </c>
      <c r="DL1" t="s">
        <v>42</v>
      </c>
      <c r="DP1" t="s">
        <v>16</v>
      </c>
      <c r="DT1" t="s">
        <v>78</v>
      </c>
      <c r="DX1" t="s">
        <v>17</v>
      </c>
      <c r="EB1" t="s">
        <v>43</v>
      </c>
      <c r="EF1" t="s">
        <v>18</v>
      </c>
      <c r="EJ1" t="s">
        <v>79</v>
      </c>
      <c r="EN1" t="s">
        <v>19</v>
      </c>
    </row>
    <row r="2" spans="1:147" x14ac:dyDescent="0.25">
      <c r="A2" s="2"/>
      <c r="B2" s="2"/>
      <c r="C2" s="2"/>
      <c r="D2" s="15" t="s">
        <v>82</v>
      </c>
      <c r="E2" s="16"/>
      <c r="F2" s="16"/>
      <c r="G2" s="16"/>
      <c r="H2" s="2">
        <v>3</v>
      </c>
      <c r="I2" s="2"/>
      <c r="J2" s="2"/>
      <c r="K2" s="2"/>
      <c r="L2" s="2">
        <v>136</v>
      </c>
      <c r="M2" s="2"/>
      <c r="N2" s="2"/>
      <c r="O2" s="2"/>
      <c r="P2" s="2">
        <v>4</v>
      </c>
      <c r="Q2" s="2"/>
      <c r="R2" s="2"/>
      <c r="S2" s="2"/>
      <c r="T2" s="2">
        <v>11</v>
      </c>
      <c r="U2" s="2"/>
      <c r="V2" s="2"/>
      <c r="W2" s="2"/>
      <c r="X2" s="2">
        <v>12</v>
      </c>
      <c r="Y2" s="2"/>
      <c r="Z2" s="2"/>
      <c r="AA2" s="2"/>
      <c r="AB2" s="2">
        <v>14</v>
      </c>
      <c r="AC2" s="2"/>
      <c r="AD2" s="2"/>
      <c r="AE2" s="2"/>
      <c r="AF2" s="2">
        <v>16</v>
      </c>
      <c r="AG2" s="2"/>
      <c r="AH2" s="2"/>
      <c r="AI2" s="2"/>
      <c r="AJ2" s="2">
        <v>17</v>
      </c>
      <c r="AK2" s="2"/>
      <c r="AL2" s="2"/>
      <c r="AM2" s="2"/>
      <c r="AN2" s="2">
        <v>18</v>
      </c>
      <c r="AO2" s="2"/>
      <c r="AP2" s="2"/>
      <c r="AQ2" s="2"/>
      <c r="AR2" s="2">
        <v>19</v>
      </c>
      <c r="AS2" s="2"/>
      <c r="AT2" s="2"/>
      <c r="AU2" s="2"/>
      <c r="AV2" s="2">
        <v>20</v>
      </c>
      <c r="AW2" s="2"/>
      <c r="AX2" s="2"/>
      <c r="AY2" s="2"/>
      <c r="AZ2" s="2">
        <v>21</v>
      </c>
      <c r="BA2" s="2"/>
      <c r="BB2" s="2"/>
      <c r="BC2" s="2"/>
      <c r="BD2" s="2">
        <v>28</v>
      </c>
      <c r="BE2" s="2"/>
      <c r="BF2" s="2"/>
      <c r="BG2" s="2"/>
      <c r="BH2" s="2">
        <v>29</v>
      </c>
      <c r="BI2" s="2"/>
      <c r="BJ2" s="2"/>
      <c r="BK2" s="2"/>
      <c r="BL2" s="2">
        <v>30</v>
      </c>
      <c r="BM2" s="2"/>
      <c r="BN2" s="2"/>
      <c r="BO2" s="2"/>
      <c r="BP2" s="2">
        <v>158</v>
      </c>
      <c r="BQ2" s="2"/>
      <c r="BR2" s="2"/>
      <c r="BS2" s="2"/>
      <c r="BT2" s="2">
        <v>53</v>
      </c>
      <c r="BU2" s="2"/>
      <c r="BV2" s="2"/>
      <c r="BW2" s="2"/>
      <c r="BX2" s="2">
        <v>54</v>
      </c>
      <c r="BY2" s="2"/>
      <c r="BZ2" s="2"/>
      <c r="CA2" s="2"/>
      <c r="CB2" s="2">
        <v>55</v>
      </c>
      <c r="CC2" s="2"/>
      <c r="CD2" s="2"/>
      <c r="CE2" s="2"/>
      <c r="CF2" s="2">
        <v>56</v>
      </c>
      <c r="CG2" s="2"/>
      <c r="CH2" s="2"/>
      <c r="CI2" s="2"/>
      <c r="CJ2" s="2">
        <v>60</v>
      </c>
      <c r="CK2" s="2"/>
      <c r="CL2" s="2"/>
      <c r="CM2" s="2"/>
      <c r="CN2" s="2">
        <v>162</v>
      </c>
      <c r="CO2" s="2"/>
      <c r="CP2" s="2"/>
      <c r="CQ2" s="2"/>
      <c r="CR2" s="2">
        <v>65</v>
      </c>
      <c r="CS2" s="2"/>
      <c r="CT2" s="2"/>
      <c r="CU2" s="2"/>
      <c r="CV2" s="2">
        <v>68</v>
      </c>
      <c r="CW2" s="2"/>
      <c r="CX2" s="2"/>
      <c r="CY2" s="2"/>
      <c r="CZ2" s="2">
        <v>75</v>
      </c>
      <c r="DA2" s="2"/>
      <c r="DB2" s="2"/>
      <c r="DC2" s="2"/>
      <c r="DD2" s="2">
        <v>76</v>
      </c>
      <c r="DE2" s="2"/>
      <c r="DF2" s="2"/>
      <c r="DG2" s="2"/>
      <c r="DH2" s="2">
        <v>77</v>
      </c>
      <c r="DI2" s="2"/>
      <c r="DJ2" s="2"/>
      <c r="DK2" s="2"/>
      <c r="DL2" s="2">
        <v>81</v>
      </c>
      <c r="DM2" s="2"/>
      <c r="DN2" s="2"/>
      <c r="DO2" s="2"/>
      <c r="DP2" s="2">
        <v>97</v>
      </c>
      <c r="DQ2" s="2"/>
      <c r="DR2" s="2"/>
      <c r="DS2" s="2"/>
      <c r="DT2" s="2">
        <v>99</v>
      </c>
      <c r="DU2" s="2"/>
      <c r="DV2" s="2"/>
      <c r="DW2" s="2"/>
      <c r="DX2" s="2">
        <v>100</v>
      </c>
      <c r="DY2" s="2"/>
      <c r="DZ2" s="2"/>
      <c r="EA2" s="2"/>
      <c r="EB2" s="2">
        <v>108</v>
      </c>
      <c r="EC2" s="2"/>
      <c r="ED2" s="2"/>
      <c r="EE2" s="2"/>
      <c r="EF2" s="2">
        <v>112</v>
      </c>
      <c r="EG2" s="2"/>
      <c r="EH2" s="2"/>
      <c r="EI2" s="2"/>
      <c r="EJ2" s="2">
        <v>114</v>
      </c>
      <c r="EK2" s="2"/>
      <c r="EL2" s="2"/>
      <c r="EM2" s="2"/>
      <c r="EN2" s="2">
        <v>122</v>
      </c>
      <c r="EO2" s="2"/>
      <c r="EP2" s="2"/>
      <c r="EQ2" s="2"/>
    </row>
    <row r="3" spans="1:147" s="1" customFormat="1" ht="71.25" customHeight="1" x14ac:dyDescent="0.25">
      <c r="A3" s="3"/>
      <c r="B3" s="3"/>
      <c r="C3" s="3"/>
      <c r="D3" s="11" t="s">
        <v>1</v>
      </c>
      <c r="E3" s="11" t="s">
        <v>2</v>
      </c>
      <c r="F3" s="11" t="s">
        <v>66</v>
      </c>
      <c r="G3" s="9" t="s">
        <v>4</v>
      </c>
      <c r="H3" s="3" t="s">
        <v>1</v>
      </c>
      <c r="I3" s="3" t="s">
        <v>65</v>
      </c>
      <c r="J3" s="3" t="s">
        <v>66</v>
      </c>
      <c r="K3" s="3" t="s">
        <v>4</v>
      </c>
      <c r="L3" s="3" t="s">
        <v>1</v>
      </c>
      <c r="M3" s="3" t="s">
        <v>65</v>
      </c>
      <c r="N3" s="3" t="s">
        <v>66</v>
      </c>
      <c r="O3" s="3" t="s">
        <v>4</v>
      </c>
      <c r="P3" s="3" t="s">
        <v>1</v>
      </c>
      <c r="Q3" s="3" t="s">
        <v>65</v>
      </c>
      <c r="R3" s="3" t="s">
        <v>66</v>
      </c>
      <c r="S3" s="3" t="s">
        <v>4</v>
      </c>
      <c r="T3" s="3" t="s">
        <v>1</v>
      </c>
      <c r="U3" s="3" t="s">
        <v>65</v>
      </c>
      <c r="V3" s="3" t="s">
        <v>66</v>
      </c>
      <c r="W3" s="3" t="s">
        <v>4</v>
      </c>
      <c r="X3" s="3" t="s">
        <v>1</v>
      </c>
      <c r="Y3" s="3" t="s">
        <v>65</v>
      </c>
      <c r="Z3" s="3" t="s">
        <v>66</v>
      </c>
      <c r="AA3" s="3" t="s">
        <v>4</v>
      </c>
      <c r="AB3" s="3" t="s">
        <v>1</v>
      </c>
      <c r="AC3" s="3" t="s">
        <v>65</v>
      </c>
      <c r="AD3" s="3" t="s">
        <v>66</v>
      </c>
      <c r="AE3" s="3" t="s">
        <v>4</v>
      </c>
      <c r="AF3" s="3" t="s">
        <v>1</v>
      </c>
      <c r="AG3" s="3" t="s">
        <v>65</v>
      </c>
      <c r="AH3" s="3" t="s">
        <v>66</v>
      </c>
      <c r="AI3" s="3" t="s">
        <v>4</v>
      </c>
      <c r="AJ3" s="3" t="s">
        <v>1</v>
      </c>
      <c r="AK3" s="3" t="s">
        <v>65</v>
      </c>
      <c r="AL3" s="3" t="s">
        <v>66</v>
      </c>
      <c r="AM3" s="3" t="s">
        <v>4</v>
      </c>
      <c r="AN3" s="3" t="s">
        <v>1</v>
      </c>
      <c r="AO3" s="3" t="s">
        <v>65</v>
      </c>
      <c r="AP3" s="3" t="s">
        <v>66</v>
      </c>
      <c r="AQ3" s="3" t="s">
        <v>4</v>
      </c>
      <c r="AR3" s="3" t="s">
        <v>1</v>
      </c>
      <c r="AS3" s="3" t="s">
        <v>65</v>
      </c>
      <c r="AT3" s="3" t="s">
        <v>66</v>
      </c>
      <c r="AU3" s="3" t="s">
        <v>4</v>
      </c>
      <c r="AV3" s="3" t="s">
        <v>1</v>
      </c>
      <c r="AW3" s="3" t="s">
        <v>65</v>
      </c>
      <c r="AX3" s="3" t="s">
        <v>66</v>
      </c>
      <c r="AY3" s="3" t="s">
        <v>4</v>
      </c>
      <c r="AZ3" s="3" t="s">
        <v>1</v>
      </c>
      <c r="BA3" s="3" t="s">
        <v>65</v>
      </c>
      <c r="BB3" s="3" t="s">
        <v>66</v>
      </c>
      <c r="BC3" s="3" t="s">
        <v>4</v>
      </c>
      <c r="BD3" s="3" t="s">
        <v>1</v>
      </c>
      <c r="BE3" s="3" t="s">
        <v>65</v>
      </c>
      <c r="BF3" s="3" t="s">
        <v>66</v>
      </c>
      <c r="BG3" s="3" t="s">
        <v>4</v>
      </c>
      <c r="BH3" s="3" t="s">
        <v>1</v>
      </c>
      <c r="BI3" s="3" t="s">
        <v>65</v>
      </c>
      <c r="BJ3" s="3" t="s">
        <v>66</v>
      </c>
      <c r="BK3" s="3" t="s">
        <v>4</v>
      </c>
      <c r="BL3" s="3" t="s">
        <v>1</v>
      </c>
      <c r="BM3" s="3" t="s">
        <v>65</v>
      </c>
      <c r="BN3" s="3" t="s">
        <v>66</v>
      </c>
      <c r="BO3" s="3" t="s">
        <v>4</v>
      </c>
      <c r="BP3" s="3" t="s">
        <v>1</v>
      </c>
      <c r="BQ3" s="3" t="s">
        <v>65</v>
      </c>
      <c r="BR3" s="3" t="s">
        <v>66</v>
      </c>
      <c r="BS3" s="3" t="s">
        <v>4</v>
      </c>
      <c r="BT3" s="3" t="s">
        <v>1</v>
      </c>
      <c r="BU3" s="3" t="s">
        <v>65</v>
      </c>
      <c r="BV3" s="3" t="s">
        <v>66</v>
      </c>
      <c r="BW3" s="3" t="s">
        <v>4</v>
      </c>
      <c r="BX3" s="3" t="s">
        <v>1</v>
      </c>
      <c r="BY3" s="3" t="s">
        <v>65</v>
      </c>
      <c r="BZ3" s="3" t="s">
        <v>66</v>
      </c>
      <c r="CA3" s="3" t="s">
        <v>4</v>
      </c>
      <c r="CB3" s="3" t="s">
        <v>1</v>
      </c>
      <c r="CC3" s="3" t="s">
        <v>65</v>
      </c>
      <c r="CD3" s="3" t="s">
        <v>66</v>
      </c>
      <c r="CE3" s="3" t="s">
        <v>4</v>
      </c>
      <c r="CF3" s="3" t="s">
        <v>1</v>
      </c>
      <c r="CG3" s="3" t="s">
        <v>65</v>
      </c>
      <c r="CH3" s="3" t="s">
        <v>66</v>
      </c>
      <c r="CI3" s="3" t="s">
        <v>4</v>
      </c>
      <c r="CJ3" s="3" t="s">
        <v>1</v>
      </c>
      <c r="CK3" s="3" t="s">
        <v>65</v>
      </c>
      <c r="CL3" s="3" t="s">
        <v>66</v>
      </c>
      <c r="CM3" s="3" t="s">
        <v>4</v>
      </c>
      <c r="CN3" s="3" t="s">
        <v>1</v>
      </c>
      <c r="CO3" s="3" t="s">
        <v>65</v>
      </c>
      <c r="CP3" s="3" t="s">
        <v>66</v>
      </c>
      <c r="CQ3" s="3" t="s">
        <v>4</v>
      </c>
      <c r="CR3" s="3" t="s">
        <v>1</v>
      </c>
      <c r="CS3" s="3" t="s">
        <v>65</v>
      </c>
      <c r="CT3" s="3" t="s">
        <v>66</v>
      </c>
      <c r="CU3" s="3" t="s">
        <v>4</v>
      </c>
      <c r="CV3" s="3" t="s">
        <v>1</v>
      </c>
      <c r="CW3" s="3" t="s">
        <v>65</v>
      </c>
      <c r="CX3" s="3" t="s">
        <v>66</v>
      </c>
      <c r="CY3" s="3" t="s">
        <v>4</v>
      </c>
      <c r="CZ3" s="3" t="s">
        <v>1</v>
      </c>
      <c r="DA3" s="3" t="s">
        <v>65</v>
      </c>
      <c r="DB3" s="3" t="s">
        <v>66</v>
      </c>
      <c r="DC3" s="3" t="s">
        <v>4</v>
      </c>
      <c r="DD3" s="3" t="s">
        <v>1</v>
      </c>
      <c r="DE3" s="3" t="s">
        <v>65</v>
      </c>
      <c r="DF3" s="3" t="s">
        <v>66</v>
      </c>
      <c r="DG3" s="3" t="s">
        <v>4</v>
      </c>
      <c r="DH3" s="3" t="s">
        <v>1</v>
      </c>
      <c r="DI3" s="3" t="s">
        <v>65</v>
      </c>
      <c r="DJ3" s="3" t="s">
        <v>66</v>
      </c>
      <c r="DK3" s="3" t="s">
        <v>4</v>
      </c>
      <c r="DL3" s="3" t="s">
        <v>1</v>
      </c>
      <c r="DM3" s="3" t="s">
        <v>65</v>
      </c>
      <c r="DN3" s="3" t="s">
        <v>66</v>
      </c>
      <c r="DO3" s="3" t="s">
        <v>4</v>
      </c>
      <c r="DP3" s="3" t="s">
        <v>1</v>
      </c>
      <c r="DQ3" s="3" t="s">
        <v>65</v>
      </c>
      <c r="DR3" s="3" t="s">
        <v>66</v>
      </c>
      <c r="DS3" s="3" t="s">
        <v>4</v>
      </c>
      <c r="DT3" s="3" t="s">
        <v>1</v>
      </c>
      <c r="DU3" s="3" t="s">
        <v>65</v>
      </c>
      <c r="DV3" s="3" t="s">
        <v>66</v>
      </c>
      <c r="DW3" s="3" t="s">
        <v>4</v>
      </c>
      <c r="DX3" s="3" t="s">
        <v>1</v>
      </c>
      <c r="DY3" s="3" t="s">
        <v>65</v>
      </c>
      <c r="DZ3" s="3" t="s">
        <v>66</v>
      </c>
      <c r="EA3" s="3" t="s">
        <v>4</v>
      </c>
      <c r="EB3" s="3" t="s">
        <v>1</v>
      </c>
      <c r="EC3" s="3" t="s">
        <v>65</v>
      </c>
      <c r="ED3" s="3" t="s">
        <v>66</v>
      </c>
      <c r="EE3" s="3" t="s">
        <v>4</v>
      </c>
      <c r="EF3" s="3" t="s">
        <v>1</v>
      </c>
      <c r="EG3" s="3" t="s">
        <v>65</v>
      </c>
      <c r="EH3" s="3" t="s">
        <v>66</v>
      </c>
      <c r="EI3" s="3" t="s">
        <v>4</v>
      </c>
      <c r="EJ3" s="3" t="s">
        <v>1</v>
      </c>
      <c r="EK3" s="3" t="s">
        <v>65</v>
      </c>
      <c r="EL3" s="3" t="s">
        <v>66</v>
      </c>
      <c r="EM3" s="3" t="s">
        <v>4</v>
      </c>
      <c r="EN3" s="3" t="s">
        <v>1</v>
      </c>
      <c r="EO3" s="3" t="s">
        <v>65</v>
      </c>
      <c r="EP3" s="3" t="s">
        <v>66</v>
      </c>
      <c r="EQ3" s="3" t="s">
        <v>4</v>
      </c>
    </row>
    <row r="4" spans="1:147" x14ac:dyDescent="0.25">
      <c r="A4" s="2">
        <v>1</v>
      </c>
      <c r="B4" s="2">
        <v>450040</v>
      </c>
      <c r="C4" s="2" t="s">
        <v>20</v>
      </c>
      <c r="D4" s="12">
        <f>H4+L4+P4+T4+X4+AB4+AF4+AJ4+AN4+AR4+AV4+AZ4+BD4+BH4+BL4+BP4+BT4+BX4+CB4+CF4+CJ4+CN4+CR4+CV4+CZ4+DD4+DH4+DL4+DP4+DT4+DX4+EB4+EF4+EJ4+EN4</f>
        <v>134</v>
      </c>
      <c r="E4" s="12">
        <f t="shared" ref="E4:G4" si="0">I4+M4+Q4+U4+Y4+AC4+AG4+AK4+AO4+AS4+AW4+BA4+BE4+BI4+BM4+BQ4+BU4+BY4+CC4+CG4+CK4+CO4+CS4+CW4+DA4+DE4+DI4+DM4+DQ4+DU4+DY4+EC4+EG4+EK4+EO4</f>
        <v>4601</v>
      </c>
      <c r="F4" s="12">
        <f t="shared" si="0"/>
        <v>0</v>
      </c>
      <c r="G4" s="8">
        <f t="shared" si="0"/>
        <v>115617037.91</v>
      </c>
      <c r="H4" s="2">
        <v>0</v>
      </c>
      <c r="I4" s="2">
        <v>0</v>
      </c>
      <c r="J4" s="2">
        <v>0</v>
      </c>
      <c r="K4" s="2">
        <v>0</v>
      </c>
      <c r="L4" s="2">
        <v>12</v>
      </c>
      <c r="M4" s="2">
        <v>548</v>
      </c>
      <c r="N4" s="2">
        <v>0</v>
      </c>
      <c r="O4" s="2">
        <v>11829398.01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17</v>
      </c>
      <c r="AC4" s="2">
        <v>400</v>
      </c>
      <c r="AD4" s="2">
        <v>0</v>
      </c>
      <c r="AE4" s="2">
        <v>17453135.149999999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0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11</v>
      </c>
      <c r="BE4" s="2">
        <v>440</v>
      </c>
      <c r="BF4" s="2">
        <v>0</v>
      </c>
      <c r="BG4" s="2">
        <v>10035249.34</v>
      </c>
      <c r="BH4" s="2">
        <v>0</v>
      </c>
      <c r="BI4" s="2">
        <v>0</v>
      </c>
      <c r="BJ4" s="2">
        <v>0</v>
      </c>
      <c r="BK4" s="2">
        <v>0</v>
      </c>
      <c r="BL4" s="2">
        <v>0</v>
      </c>
      <c r="BM4" s="2">
        <v>0</v>
      </c>
      <c r="BN4" s="2">
        <v>0</v>
      </c>
      <c r="BO4" s="2">
        <v>0</v>
      </c>
      <c r="BP4" s="2">
        <v>0</v>
      </c>
      <c r="BQ4" s="2">
        <v>0</v>
      </c>
      <c r="BR4" s="2">
        <v>0</v>
      </c>
      <c r="BS4" s="2">
        <v>0</v>
      </c>
      <c r="BT4" s="2">
        <v>8</v>
      </c>
      <c r="BU4" s="2">
        <v>216</v>
      </c>
      <c r="BV4" s="2">
        <v>0</v>
      </c>
      <c r="BW4" s="2">
        <v>4681155.3899999997</v>
      </c>
      <c r="BX4" s="2">
        <v>0</v>
      </c>
      <c r="BY4" s="2">
        <v>0</v>
      </c>
      <c r="BZ4" s="2">
        <v>0</v>
      </c>
      <c r="CA4" s="2">
        <v>0</v>
      </c>
      <c r="CB4" s="2">
        <v>0</v>
      </c>
      <c r="CC4" s="2">
        <v>0</v>
      </c>
      <c r="CD4" s="2">
        <v>0</v>
      </c>
      <c r="CE4" s="2">
        <v>0</v>
      </c>
      <c r="CF4" s="2">
        <v>0</v>
      </c>
      <c r="CG4" s="2">
        <v>0</v>
      </c>
      <c r="CH4" s="2">
        <v>0</v>
      </c>
      <c r="CI4" s="2">
        <v>0</v>
      </c>
      <c r="CJ4" s="2">
        <v>0</v>
      </c>
      <c r="CK4" s="2">
        <v>0</v>
      </c>
      <c r="CL4" s="2">
        <v>0</v>
      </c>
      <c r="CM4" s="2">
        <v>0</v>
      </c>
      <c r="CN4" s="2">
        <v>0</v>
      </c>
      <c r="CO4" s="2">
        <v>0</v>
      </c>
      <c r="CP4" s="2">
        <v>0</v>
      </c>
      <c r="CQ4" s="2">
        <v>0</v>
      </c>
      <c r="CR4" s="2">
        <v>0</v>
      </c>
      <c r="CS4" s="2">
        <v>0</v>
      </c>
      <c r="CT4" s="2">
        <v>0</v>
      </c>
      <c r="CU4" s="2">
        <v>0</v>
      </c>
      <c r="CV4" s="2">
        <v>13</v>
      </c>
      <c r="CW4" s="2">
        <v>500</v>
      </c>
      <c r="CX4" s="2">
        <v>0</v>
      </c>
      <c r="CY4" s="2">
        <v>11334833.380000001</v>
      </c>
      <c r="CZ4" s="2">
        <v>0</v>
      </c>
      <c r="DA4" s="2">
        <v>0</v>
      </c>
      <c r="DB4" s="2">
        <v>0</v>
      </c>
      <c r="DC4" s="2">
        <v>0</v>
      </c>
      <c r="DD4" s="2">
        <v>0</v>
      </c>
      <c r="DE4" s="2">
        <v>0</v>
      </c>
      <c r="DF4" s="2">
        <v>0</v>
      </c>
      <c r="DG4" s="2">
        <v>0</v>
      </c>
      <c r="DH4" s="2">
        <v>0</v>
      </c>
      <c r="DI4" s="2">
        <v>0</v>
      </c>
      <c r="DJ4" s="2">
        <v>0</v>
      </c>
      <c r="DK4" s="2">
        <v>0</v>
      </c>
      <c r="DL4" s="2">
        <v>0</v>
      </c>
      <c r="DM4" s="2">
        <v>0</v>
      </c>
      <c r="DN4" s="2">
        <v>0</v>
      </c>
      <c r="DO4" s="2">
        <v>0</v>
      </c>
      <c r="DP4" s="2">
        <v>50</v>
      </c>
      <c r="DQ4" s="2">
        <v>1673</v>
      </c>
      <c r="DR4" s="2">
        <v>0</v>
      </c>
      <c r="DS4" s="2">
        <v>39456781.789999999</v>
      </c>
      <c r="DT4" s="2">
        <v>0</v>
      </c>
      <c r="DU4" s="2">
        <v>0</v>
      </c>
      <c r="DV4" s="2">
        <v>0</v>
      </c>
      <c r="DW4" s="2">
        <v>0</v>
      </c>
      <c r="DX4" s="2">
        <v>0</v>
      </c>
      <c r="DY4" s="2">
        <v>0</v>
      </c>
      <c r="DZ4" s="2">
        <v>0</v>
      </c>
      <c r="EA4" s="2">
        <v>0</v>
      </c>
      <c r="EB4" s="2">
        <v>0</v>
      </c>
      <c r="EC4" s="2">
        <v>0</v>
      </c>
      <c r="ED4" s="2">
        <v>0</v>
      </c>
      <c r="EE4" s="2">
        <v>0</v>
      </c>
      <c r="EF4" s="2">
        <v>23</v>
      </c>
      <c r="EG4" s="2">
        <v>824</v>
      </c>
      <c r="EH4" s="2">
        <v>0</v>
      </c>
      <c r="EI4" s="2">
        <v>20826484.850000001</v>
      </c>
      <c r="EJ4" s="2">
        <v>0</v>
      </c>
      <c r="EK4" s="2">
        <v>0</v>
      </c>
      <c r="EL4" s="2">
        <v>0</v>
      </c>
      <c r="EM4" s="2">
        <v>0</v>
      </c>
      <c r="EN4" s="2">
        <v>0</v>
      </c>
      <c r="EO4" s="2">
        <v>0</v>
      </c>
      <c r="EP4" s="2">
        <v>0</v>
      </c>
      <c r="EQ4" s="2">
        <v>0</v>
      </c>
    </row>
    <row r="5" spans="1:147" x14ac:dyDescent="0.25">
      <c r="A5" s="2">
        <v>2</v>
      </c>
      <c r="B5" s="2">
        <v>450039</v>
      </c>
      <c r="C5" s="2" t="s">
        <v>21</v>
      </c>
      <c r="D5" s="12">
        <f t="shared" ref="D5:D29" si="1">H5+L5+P5+T5+X5+AB5+AF5+AJ5+AN5+AR5+AV5+AZ5+BD5+BH5+BL5+BP5+BT5+BX5+CB5+CF5+CJ5+CN5+CR5+CV5+CZ5+DD5+DH5+DL5+DP5+DT5+DX5+EB5+EF5+EJ5+EN5</f>
        <v>87</v>
      </c>
      <c r="E5" s="12">
        <f t="shared" ref="E5:E29" si="2">I5+M5+Q5+U5+Y5+AC5+AG5+AK5+AO5+AS5+AW5+BA5+BE5+BI5+BM5+BQ5+BU5+BY5+CC5+CG5+CK5+CO5+CS5+CW5+DA5+DE5+DI5+DM5+DQ5+DU5+DY5+EC5+EG5+EK5+EO5</f>
        <v>2906</v>
      </c>
      <c r="F5" s="12">
        <f t="shared" ref="F5:F29" si="3">J5+N5+R5+V5+Z5+AD5+AH5+AL5+AP5+AT5+AX5+BB5+BF5+BJ5+BN5+BR5+BV5+BZ5+CD5+CH5+CL5+CP5+CT5+CX5+DB5+DF5+DJ5+DN5+DR5+DV5+DZ5+ED5+EH5+EL5+EP5</f>
        <v>0</v>
      </c>
      <c r="G5" s="8">
        <f t="shared" ref="G5:G29" si="4">K5+O5+S5+W5+AA5+AE5+AI5+AM5+AQ5+AU5+AY5+BC5+BG5+BK5+BO5+BS5+BW5+CA5+CE5+CI5+CM5+CQ5+CU5+CY5+DC5+DG5+DK5+DO5+DS5+DW5+EA5+EE5+EI5+EM5+EQ5</f>
        <v>77550286.159999996</v>
      </c>
      <c r="H5" s="2">
        <v>0</v>
      </c>
      <c r="I5" s="2">
        <v>0</v>
      </c>
      <c r="J5" s="2">
        <v>0</v>
      </c>
      <c r="K5" s="2">
        <v>0</v>
      </c>
      <c r="L5" s="2">
        <v>8</v>
      </c>
      <c r="M5" s="2">
        <v>390</v>
      </c>
      <c r="N5" s="2">
        <v>0</v>
      </c>
      <c r="O5" s="2">
        <v>8642711.3200000003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17</v>
      </c>
      <c r="AC5" s="2">
        <v>400</v>
      </c>
      <c r="AD5" s="2">
        <v>0</v>
      </c>
      <c r="AE5" s="2">
        <v>16513611.630000001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0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0</v>
      </c>
      <c r="BI5" s="2">
        <v>0</v>
      </c>
      <c r="BJ5" s="2">
        <v>0</v>
      </c>
      <c r="BK5" s="2">
        <v>0</v>
      </c>
      <c r="BL5" s="2">
        <v>0</v>
      </c>
      <c r="BM5" s="2">
        <v>0</v>
      </c>
      <c r="BN5" s="2">
        <v>0</v>
      </c>
      <c r="BO5" s="2">
        <v>0</v>
      </c>
      <c r="BP5" s="2">
        <v>0</v>
      </c>
      <c r="BQ5" s="2">
        <v>0</v>
      </c>
      <c r="BR5" s="2">
        <v>0</v>
      </c>
      <c r="BS5" s="2">
        <v>0</v>
      </c>
      <c r="BT5" s="2">
        <v>6</v>
      </c>
      <c r="BU5" s="2">
        <v>156</v>
      </c>
      <c r="BV5" s="2">
        <v>0</v>
      </c>
      <c r="BW5" s="2">
        <v>3595965.55</v>
      </c>
      <c r="BX5" s="2">
        <v>0</v>
      </c>
      <c r="BY5" s="2">
        <v>0</v>
      </c>
      <c r="BZ5" s="2">
        <v>0</v>
      </c>
      <c r="CA5" s="2">
        <v>0</v>
      </c>
      <c r="CB5" s="2">
        <v>0</v>
      </c>
      <c r="CC5" s="2">
        <v>0</v>
      </c>
      <c r="CD5" s="2">
        <v>0</v>
      </c>
      <c r="CE5" s="2">
        <v>0</v>
      </c>
      <c r="CF5" s="2">
        <v>0</v>
      </c>
      <c r="CG5" s="2">
        <v>0</v>
      </c>
      <c r="CH5" s="2">
        <v>0</v>
      </c>
      <c r="CI5" s="2">
        <v>0</v>
      </c>
      <c r="CJ5" s="2">
        <v>0</v>
      </c>
      <c r="CK5" s="2">
        <v>0</v>
      </c>
      <c r="CL5" s="2">
        <v>0</v>
      </c>
      <c r="CM5" s="2">
        <v>0</v>
      </c>
      <c r="CN5" s="2">
        <v>0</v>
      </c>
      <c r="CO5" s="2">
        <v>0</v>
      </c>
      <c r="CP5" s="2">
        <v>0</v>
      </c>
      <c r="CQ5" s="2">
        <v>0</v>
      </c>
      <c r="CR5" s="2">
        <v>0</v>
      </c>
      <c r="CS5" s="2">
        <v>0</v>
      </c>
      <c r="CT5" s="2">
        <v>0</v>
      </c>
      <c r="CU5" s="2">
        <v>0</v>
      </c>
      <c r="CV5" s="2">
        <v>11</v>
      </c>
      <c r="CW5" s="2">
        <v>400</v>
      </c>
      <c r="CX5" s="2">
        <v>0</v>
      </c>
      <c r="CY5" s="2">
        <v>7472626.6600000001</v>
      </c>
      <c r="CZ5" s="2">
        <v>0</v>
      </c>
      <c r="DA5" s="2">
        <v>0</v>
      </c>
      <c r="DB5" s="2">
        <v>0</v>
      </c>
      <c r="DC5" s="2">
        <v>0</v>
      </c>
      <c r="DD5" s="2">
        <v>0</v>
      </c>
      <c r="DE5" s="2">
        <v>0</v>
      </c>
      <c r="DF5" s="2">
        <v>0</v>
      </c>
      <c r="DG5" s="2">
        <v>0</v>
      </c>
      <c r="DH5" s="2">
        <v>0</v>
      </c>
      <c r="DI5" s="2">
        <v>0</v>
      </c>
      <c r="DJ5" s="2">
        <v>0</v>
      </c>
      <c r="DK5" s="2">
        <v>0</v>
      </c>
      <c r="DL5" s="2">
        <v>0</v>
      </c>
      <c r="DM5" s="2">
        <v>0</v>
      </c>
      <c r="DN5" s="2">
        <v>0</v>
      </c>
      <c r="DO5" s="2">
        <v>0</v>
      </c>
      <c r="DP5" s="2">
        <v>25</v>
      </c>
      <c r="DQ5" s="2">
        <v>840</v>
      </c>
      <c r="DR5" s="2">
        <v>0</v>
      </c>
      <c r="DS5" s="2">
        <v>21781202.640000001</v>
      </c>
      <c r="DT5" s="2">
        <v>0</v>
      </c>
      <c r="DU5" s="2">
        <v>0</v>
      </c>
      <c r="DV5" s="2">
        <v>0</v>
      </c>
      <c r="DW5" s="2">
        <v>0</v>
      </c>
      <c r="DX5" s="2">
        <v>0</v>
      </c>
      <c r="DY5" s="2">
        <v>0</v>
      </c>
      <c r="DZ5" s="2">
        <v>0</v>
      </c>
      <c r="EA5" s="2">
        <v>0</v>
      </c>
      <c r="EB5" s="2">
        <v>0</v>
      </c>
      <c r="EC5" s="2">
        <v>0</v>
      </c>
      <c r="ED5" s="2">
        <v>0</v>
      </c>
      <c r="EE5" s="2">
        <v>0</v>
      </c>
      <c r="EF5" s="2">
        <v>20</v>
      </c>
      <c r="EG5" s="2">
        <v>720</v>
      </c>
      <c r="EH5" s="2">
        <v>0</v>
      </c>
      <c r="EI5" s="2">
        <v>19544168.359999999</v>
      </c>
      <c r="EJ5" s="2">
        <v>0</v>
      </c>
      <c r="EK5" s="2">
        <v>0</v>
      </c>
      <c r="EL5" s="2">
        <v>0</v>
      </c>
      <c r="EM5" s="2">
        <v>0</v>
      </c>
      <c r="EN5" s="2">
        <v>0</v>
      </c>
      <c r="EO5" s="2">
        <v>0</v>
      </c>
      <c r="EP5" s="2">
        <v>0</v>
      </c>
      <c r="EQ5" s="2">
        <v>0</v>
      </c>
    </row>
    <row r="6" spans="1:147" x14ac:dyDescent="0.25">
      <c r="A6" s="2">
        <v>3</v>
      </c>
      <c r="B6" s="2">
        <v>450037</v>
      </c>
      <c r="C6" s="2" t="s">
        <v>22</v>
      </c>
      <c r="D6" s="12">
        <f t="shared" si="1"/>
        <v>198</v>
      </c>
      <c r="E6" s="12">
        <f t="shared" si="2"/>
        <v>6192</v>
      </c>
      <c r="F6" s="12">
        <f t="shared" si="3"/>
        <v>0</v>
      </c>
      <c r="G6" s="8">
        <f t="shared" si="4"/>
        <v>169615893.83000001</v>
      </c>
      <c r="H6" s="2">
        <v>0</v>
      </c>
      <c r="I6" s="2">
        <v>0</v>
      </c>
      <c r="J6" s="2">
        <v>0</v>
      </c>
      <c r="K6" s="2">
        <v>0</v>
      </c>
      <c r="L6" s="2">
        <v>11</v>
      </c>
      <c r="M6" s="2">
        <v>500</v>
      </c>
      <c r="N6" s="2">
        <v>0</v>
      </c>
      <c r="O6" s="2">
        <v>8520453.7200000007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8</v>
      </c>
      <c r="AC6" s="2">
        <v>180</v>
      </c>
      <c r="AD6" s="2">
        <v>0</v>
      </c>
      <c r="AE6" s="2">
        <v>4712721.78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0</v>
      </c>
      <c r="BI6" s="2">
        <v>0</v>
      </c>
      <c r="BJ6" s="2">
        <v>0</v>
      </c>
      <c r="BK6" s="2">
        <v>0</v>
      </c>
      <c r="BL6" s="2">
        <v>0</v>
      </c>
      <c r="BM6" s="2">
        <v>0</v>
      </c>
      <c r="BN6" s="2">
        <v>0</v>
      </c>
      <c r="BO6" s="2">
        <v>0</v>
      </c>
      <c r="BP6" s="2">
        <v>46</v>
      </c>
      <c r="BQ6" s="2">
        <v>928</v>
      </c>
      <c r="BR6" s="2">
        <v>0</v>
      </c>
      <c r="BS6" s="2">
        <v>48190863.68</v>
      </c>
      <c r="BT6" s="2">
        <v>8</v>
      </c>
      <c r="BU6" s="2">
        <v>230</v>
      </c>
      <c r="BV6" s="2">
        <v>0</v>
      </c>
      <c r="BW6" s="2">
        <v>4623034.3499999996</v>
      </c>
      <c r="BX6" s="2">
        <v>0</v>
      </c>
      <c r="BY6" s="2">
        <v>0</v>
      </c>
      <c r="BZ6" s="2">
        <v>0</v>
      </c>
      <c r="CA6" s="2">
        <v>0</v>
      </c>
      <c r="CB6" s="2">
        <v>0</v>
      </c>
      <c r="CC6" s="2">
        <v>0</v>
      </c>
      <c r="CD6" s="2">
        <v>0</v>
      </c>
      <c r="CE6" s="2">
        <v>0</v>
      </c>
      <c r="CF6" s="2">
        <v>0</v>
      </c>
      <c r="CG6" s="2">
        <v>0</v>
      </c>
      <c r="CH6" s="2">
        <v>0</v>
      </c>
      <c r="CI6" s="2">
        <v>0</v>
      </c>
      <c r="CJ6" s="2">
        <v>0</v>
      </c>
      <c r="CK6" s="2">
        <v>0</v>
      </c>
      <c r="CL6" s="2">
        <v>0</v>
      </c>
      <c r="CM6" s="2">
        <v>0</v>
      </c>
      <c r="CN6" s="2">
        <v>0</v>
      </c>
      <c r="CO6" s="2">
        <v>0</v>
      </c>
      <c r="CP6" s="2">
        <v>0</v>
      </c>
      <c r="CQ6" s="2">
        <v>0</v>
      </c>
      <c r="CR6" s="2">
        <v>0</v>
      </c>
      <c r="CS6" s="2">
        <v>0</v>
      </c>
      <c r="CT6" s="2">
        <v>0</v>
      </c>
      <c r="CU6" s="2">
        <v>0</v>
      </c>
      <c r="CV6" s="2">
        <v>16</v>
      </c>
      <c r="CW6" s="2">
        <v>600</v>
      </c>
      <c r="CX6" s="2">
        <v>0</v>
      </c>
      <c r="CY6" s="2">
        <v>13129862.869999999</v>
      </c>
      <c r="CZ6" s="2">
        <v>0</v>
      </c>
      <c r="DA6" s="2">
        <v>0</v>
      </c>
      <c r="DB6" s="2">
        <v>0</v>
      </c>
      <c r="DC6" s="2">
        <v>0</v>
      </c>
      <c r="DD6" s="2">
        <v>0</v>
      </c>
      <c r="DE6" s="2">
        <v>0</v>
      </c>
      <c r="DF6" s="2">
        <v>0</v>
      </c>
      <c r="DG6" s="2">
        <v>0</v>
      </c>
      <c r="DH6" s="2">
        <v>0</v>
      </c>
      <c r="DI6" s="2">
        <v>0</v>
      </c>
      <c r="DJ6" s="2">
        <v>0</v>
      </c>
      <c r="DK6" s="2">
        <v>0</v>
      </c>
      <c r="DL6" s="2">
        <v>0</v>
      </c>
      <c r="DM6" s="2">
        <v>0</v>
      </c>
      <c r="DN6" s="2">
        <v>0</v>
      </c>
      <c r="DO6" s="2">
        <v>0</v>
      </c>
      <c r="DP6" s="2">
        <v>72</v>
      </c>
      <c r="DQ6" s="2">
        <v>2425</v>
      </c>
      <c r="DR6" s="2">
        <v>0</v>
      </c>
      <c r="DS6" s="2">
        <v>57698534.469999999</v>
      </c>
      <c r="DT6" s="2">
        <v>0</v>
      </c>
      <c r="DU6" s="2">
        <v>0</v>
      </c>
      <c r="DV6" s="2">
        <v>0</v>
      </c>
      <c r="DW6" s="2">
        <v>0</v>
      </c>
      <c r="DX6" s="2">
        <v>0</v>
      </c>
      <c r="DY6" s="2">
        <v>0</v>
      </c>
      <c r="DZ6" s="2">
        <v>0</v>
      </c>
      <c r="EA6" s="2">
        <v>0</v>
      </c>
      <c r="EB6" s="2">
        <v>0</v>
      </c>
      <c r="EC6" s="2">
        <v>0</v>
      </c>
      <c r="ED6" s="2">
        <v>0</v>
      </c>
      <c r="EE6" s="2">
        <v>0</v>
      </c>
      <c r="EF6" s="2">
        <v>37</v>
      </c>
      <c r="EG6" s="2">
        <v>1329</v>
      </c>
      <c r="EH6" s="2">
        <v>0</v>
      </c>
      <c r="EI6" s="2">
        <v>32740422.960000001</v>
      </c>
      <c r="EJ6" s="2">
        <v>0</v>
      </c>
      <c r="EK6" s="2">
        <v>0</v>
      </c>
      <c r="EL6" s="2">
        <v>0</v>
      </c>
      <c r="EM6" s="2">
        <v>0</v>
      </c>
      <c r="EN6" s="2">
        <v>0</v>
      </c>
      <c r="EO6" s="2">
        <v>0</v>
      </c>
      <c r="EP6" s="2">
        <v>0</v>
      </c>
      <c r="EQ6" s="2">
        <v>0</v>
      </c>
    </row>
    <row r="7" spans="1:147" x14ac:dyDescent="0.25">
      <c r="A7" s="2">
        <v>4</v>
      </c>
      <c r="B7" s="2">
        <v>450041</v>
      </c>
      <c r="C7" s="2" t="s">
        <v>23</v>
      </c>
      <c r="D7" s="12">
        <f t="shared" si="1"/>
        <v>102</v>
      </c>
      <c r="E7" s="12">
        <f t="shared" si="2"/>
        <v>3631</v>
      </c>
      <c r="F7" s="12">
        <f t="shared" si="3"/>
        <v>0</v>
      </c>
      <c r="G7" s="8">
        <f t="shared" si="4"/>
        <v>105520916.93000001</v>
      </c>
      <c r="H7" s="2">
        <v>0</v>
      </c>
      <c r="I7" s="2">
        <v>0</v>
      </c>
      <c r="J7" s="2">
        <v>0</v>
      </c>
      <c r="K7" s="2">
        <v>0</v>
      </c>
      <c r="L7" s="2">
        <v>11</v>
      </c>
      <c r="M7" s="2">
        <v>520</v>
      </c>
      <c r="N7" s="2">
        <v>0</v>
      </c>
      <c r="O7" s="2">
        <v>11815041.460000001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6</v>
      </c>
      <c r="AC7" s="2">
        <v>145</v>
      </c>
      <c r="AD7" s="2">
        <v>0</v>
      </c>
      <c r="AE7" s="2">
        <v>5723597.5499999998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6</v>
      </c>
      <c r="BE7" s="2">
        <v>241</v>
      </c>
      <c r="BF7" s="2">
        <v>0</v>
      </c>
      <c r="BG7" s="2">
        <v>9864582.9100000001</v>
      </c>
      <c r="BH7" s="2">
        <v>3</v>
      </c>
      <c r="BI7" s="2">
        <v>108</v>
      </c>
      <c r="BJ7" s="2">
        <v>0</v>
      </c>
      <c r="BK7" s="2">
        <v>2801767.57</v>
      </c>
      <c r="BL7" s="2">
        <v>0</v>
      </c>
      <c r="BM7" s="2">
        <v>0</v>
      </c>
      <c r="BN7" s="2">
        <v>0</v>
      </c>
      <c r="BO7" s="2">
        <v>0</v>
      </c>
      <c r="BP7" s="2">
        <v>0</v>
      </c>
      <c r="BQ7" s="2">
        <v>0</v>
      </c>
      <c r="BR7" s="2">
        <v>0</v>
      </c>
      <c r="BS7" s="2">
        <v>0</v>
      </c>
      <c r="BT7" s="2">
        <v>9</v>
      </c>
      <c r="BU7" s="2">
        <v>240</v>
      </c>
      <c r="BV7" s="2">
        <v>0</v>
      </c>
      <c r="BW7" s="2">
        <v>5194360.3499999996</v>
      </c>
      <c r="BX7" s="2">
        <v>0</v>
      </c>
      <c r="BY7" s="2">
        <v>0</v>
      </c>
      <c r="BZ7" s="2">
        <v>0</v>
      </c>
      <c r="CA7" s="2">
        <v>0</v>
      </c>
      <c r="CB7" s="2">
        <v>0</v>
      </c>
      <c r="CC7" s="2">
        <v>0</v>
      </c>
      <c r="CD7" s="2">
        <v>0</v>
      </c>
      <c r="CE7" s="2">
        <v>0</v>
      </c>
      <c r="CF7" s="2">
        <v>0</v>
      </c>
      <c r="CG7" s="2">
        <v>0</v>
      </c>
      <c r="CH7" s="2">
        <v>0</v>
      </c>
      <c r="CI7" s="2">
        <v>0</v>
      </c>
      <c r="CJ7" s="2">
        <v>0</v>
      </c>
      <c r="CK7" s="2">
        <v>0</v>
      </c>
      <c r="CL7" s="2">
        <v>0</v>
      </c>
      <c r="CM7" s="2">
        <v>0</v>
      </c>
      <c r="CN7" s="2">
        <v>0</v>
      </c>
      <c r="CO7" s="2">
        <v>0</v>
      </c>
      <c r="CP7" s="2">
        <v>0</v>
      </c>
      <c r="CQ7" s="2">
        <v>0</v>
      </c>
      <c r="CR7" s="2">
        <v>0</v>
      </c>
      <c r="CS7" s="2">
        <v>0</v>
      </c>
      <c r="CT7" s="2">
        <v>0</v>
      </c>
      <c r="CU7" s="2">
        <v>0</v>
      </c>
      <c r="CV7" s="2">
        <v>7</v>
      </c>
      <c r="CW7" s="2">
        <v>280</v>
      </c>
      <c r="CX7" s="2">
        <v>0</v>
      </c>
      <c r="CY7" s="2">
        <v>5057134.68</v>
      </c>
      <c r="CZ7" s="2">
        <v>0</v>
      </c>
      <c r="DA7" s="2">
        <v>0</v>
      </c>
      <c r="DB7" s="2">
        <v>0</v>
      </c>
      <c r="DC7" s="2">
        <v>0</v>
      </c>
      <c r="DD7" s="2">
        <v>0</v>
      </c>
      <c r="DE7" s="2">
        <v>0</v>
      </c>
      <c r="DF7" s="2">
        <v>0</v>
      </c>
      <c r="DG7" s="2">
        <v>0</v>
      </c>
      <c r="DH7" s="2">
        <v>0</v>
      </c>
      <c r="DI7" s="2">
        <v>0</v>
      </c>
      <c r="DJ7" s="2">
        <v>0</v>
      </c>
      <c r="DK7" s="2">
        <v>0</v>
      </c>
      <c r="DL7" s="2">
        <v>0</v>
      </c>
      <c r="DM7" s="2">
        <v>0</v>
      </c>
      <c r="DN7" s="2">
        <v>0</v>
      </c>
      <c r="DO7" s="2">
        <v>0</v>
      </c>
      <c r="DP7" s="2">
        <v>27</v>
      </c>
      <c r="DQ7" s="2">
        <v>917</v>
      </c>
      <c r="DR7" s="2">
        <v>0</v>
      </c>
      <c r="DS7" s="2">
        <v>23674893.199999999</v>
      </c>
      <c r="DT7" s="2">
        <v>0</v>
      </c>
      <c r="DU7" s="2">
        <v>0</v>
      </c>
      <c r="DV7" s="2">
        <v>0</v>
      </c>
      <c r="DW7" s="2">
        <v>0</v>
      </c>
      <c r="DX7" s="2">
        <v>0</v>
      </c>
      <c r="DY7" s="2">
        <v>0</v>
      </c>
      <c r="DZ7" s="2">
        <v>0</v>
      </c>
      <c r="EA7" s="2">
        <v>0</v>
      </c>
      <c r="EB7" s="2">
        <v>0</v>
      </c>
      <c r="EC7" s="2">
        <v>0</v>
      </c>
      <c r="ED7" s="2">
        <v>0</v>
      </c>
      <c r="EE7" s="2">
        <v>0</v>
      </c>
      <c r="EF7" s="2">
        <v>33</v>
      </c>
      <c r="EG7" s="2">
        <v>1180</v>
      </c>
      <c r="EH7" s="2">
        <v>0</v>
      </c>
      <c r="EI7" s="2">
        <v>41389539.210000001</v>
      </c>
      <c r="EJ7" s="2">
        <v>0</v>
      </c>
      <c r="EK7" s="2">
        <v>0</v>
      </c>
      <c r="EL7" s="2">
        <v>0</v>
      </c>
      <c r="EM7" s="2">
        <v>0</v>
      </c>
      <c r="EN7" s="2">
        <v>0</v>
      </c>
      <c r="EO7" s="2">
        <v>0</v>
      </c>
      <c r="EP7" s="2">
        <v>0</v>
      </c>
      <c r="EQ7" s="2">
        <v>0</v>
      </c>
    </row>
    <row r="8" spans="1:147" x14ac:dyDescent="0.25">
      <c r="A8" s="2">
        <v>5</v>
      </c>
      <c r="B8" s="2">
        <v>450035</v>
      </c>
      <c r="C8" s="2" t="s">
        <v>24</v>
      </c>
      <c r="D8" s="12">
        <f t="shared" si="1"/>
        <v>84</v>
      </c>
      <c r="E8" s="12">
        <f t="shared" si="2"/>
        <v>2940</v>
      </c>
      <c r="F8" s="12">
        <f t="shared" si="3"/>
        <v>0</v>
      </c>
      <c r="G8" s="8">
        <f t="shared" si="4"/>
        <v>68504481.189999998</v>
      </c>
      <c r="H8" s="2">
        <v>0</v>
      </c>
      <c r="I8" s="2">
        <v>0</v>
      </c>
      <c r="J8" s="2">
        <v>0</v>
      </c>
      <c r="K8" s="2">
        <v>0</v>
      </c>
      <c r="L8" s="2">
        <v>10</v>
      </c>
      <c r="M8" s="2">
        <v>440</v>
      </c>
      <c r="N8" s="2">
        <v>0</v>
      </c>
      <c r="O8" s="2">
        <v>8907754.6600000001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4</v>
      </c>
      <c r="AC8" s="2">
        <v>84</v>
      </c>
      <c r="AD8" s="2">
        <v>0</v>
      </c>
      <c r="AE8" s="2">
        <v>3516772.69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0</v>
      </c>
      <c r="BI8" s="2">
        <v>0</v>
      </c>
      <c r="BJ8" s="2">
        <v>0</v>
      </c>
      <c r="BK8" s="2">
        <v>0</v>
      </c>
      <c r="BL8" s="2">
        <v>0</v>
      </c>
      <c r="BM8" s="2">
        <v>0</v>
      </c>
      <c r="BN8" s="2">
        <v>0</v>
      </c>
      <c r="BO8" s="2">
        <v>0</v>
      </c>
      <c r="BP8" s="2">
        <v>0</v>
      </c>
      <c r="BQ8" s="2">
        <v>0</v>
      </c>
      <c r="BR8" s="2">
        <v>0</v>
      </c>
      <c r="BS8" s="2">
        <v>0</v>
      </c>
      <c r="BT8" s="2">
        <v>6</v>
      </c>
      <c r="BU8" s="2">
        <v>172</v>
      </c>
      <c r="BV8" s="2">
        <v>0</v>
      </c>
      <c r="BW8" s="2">
        <v>3975036.24</v>
      </c>
      <c r="BX8" s="2">
        <v>0</v>
      </c>
      <c r="BY8" s="2">
        <v>0</v>
      </c>
      <c r="BZ8" s="2">
        <v>0</v>
      </c>
      <c r="CA8" s="2">
        <v>0</v>
      </c>
      <c r="CB8" s="2">
        <v>0</v>
      </c>
      <c r="CC8" s="2">
        <v>0</v>
      </c>
      <c r="CD8" s="2">
        <v>0</v>
      </c>
      <c r="CE8" s="2">
        <v>0</v>
      </c>
      <c r="CF8" s="2">
        <v>0</v>
      </c>
      <c r="CG8" s="2">
        <v>0</v>
      </c>
      <c r="CH8" s="2">
        <v>0</v>
      </c>
      <c r="CI8" s="2">
        <v>0</v>
      </c>
      <c r="CJ8" s="2">
        <v>0</v>
      </c>
      <c r="CK8" s="2">
        <v>0</v>
      </c>
      <c r="CL8" s="2">
        <v>0</v>
      </c>
      <c r="CM8" s="2">
        <v>0</v>
      </c>
      <c r="CN8" s="2">
        <v>0</v>
      </c>
      <c r="CO8" s="2">
        <v>0</v>
      </c>
      <c r="CP8" s="2">
        <v>0</v>
      </c>
      <c r="CQ8" s="2">
        <v>0</v>
      </c>
      <c r="CR8" s="2">
        <v>0</v>
      </c>
      <c r="CS8" s="2">
        <v>0</v>
      </c>
      <c r="CT8" s="2">
        <v>0</v>
      </c>
      <c r="CU8" s="2">
        <v>0</v>
      </c>
      <c r="CV8" s="2">
        <v>9</v>
      </c>
      <c r="CW8" s="2">
        <v>340</v>
      </c>
      <c r="CX8" s="2">
        <v>0</v>
      </c>
      <c r="CY8" s="2">
        <v>7569674.6900000004</v>
      </c>
      <c r="CZ8" s="2">
        <v>0</v>
      </c>
      <c r="DA8" s="2">
        <v>0</v>
      </c>
      <c r="DB8" s="2">
        <v>0</v>
      </c>
      <c r="DC8" s="2">
        <v>0</v>
      </c>
      <c r="DD8" s="2">
        <v>0</v>
      </c>
      <c r="DE8" s="2">
        <v>0</v>
      </c>
      <c r="DF8" s="2">
        <v>0</v>
      </c>
      <c r="DG8" s="2">
        <v>0</v>
      </c>
      <c r="DH8" s="2">
        <v>0</v>
      </c>
      <c r="DI8" s="2">
        <v>0</v>
      </c>
      <c r="DJ8" s="2">
        <v>0</v>
      </c>
      <c r="DK8" s="2">
        <v>0</v>
      </c>
      <c r="DL8" s="2">
        <v>0</v>
      </c>
      <c r="DM8" s="2">
        <v>0</v>
      </c>
      <c r="DN8" s="2">
        <v>0</v>
      </c>
      <c r="DO8" s="2">
        <v>0</v>
      </c>
      <c r="DP8" s="2">
        <v>34</v>
      </c>
      <c r="DQ8" s="2">
        <v>1154</v>
      </c>
      <c r="DR8" s="2">
        <v>0</v>
      </c>
      <c r="DS8" s="2">
        <v>26951278.859999999</v>
      </c>
      <c r="DT8" s="2">
        <v>0</v>
      </c>
      <c r="DU8" s="2">
        <v>0</v>
      </c>
      <c r="DV8" s="2">
        <v>0</v>
      </c>
      <c r="DW8" s="2">
        <v>0</v>
      </c>
      <c r="DX8" s="2">
        <v>0</v>
      </c>
      <c r="DY8" s="2">
        <v>0</v>
      </c>
      <c r="DZ8" s="2">
        <v>0</v>
      </c>
      <c r="EA8" s="2">
        <v>0</v>
      </c>
      <c r="EB8" s="2">
        <v>0</v>
      </c>
      <c r="EC8" s="2">
        <v>0</v>
      </c>
      <c r="ED8" s="2">
        <v>0</v>
      </c>
      <c r="EE8" s="2">
        <v>0</v>
      </c>
      <c r="EF8" s="2">
        <v>21</v>
      </c>
      <c r="EG8" s="2">
        <v>750</v>
      </c>
      <c r="EH8" s="2">
        <v>0</v>
      </c>
      <c r="EI8" s="2">
        <v>17583964.050000001</v>
      </c>
      <c r="EJ8" s="2">
        <v>0</v>
      </c>
      <c r="EK8" s="2">
        <v>0</v>
      </c>
      <c r="EL8" s="2">
        <v>0</v>
      </c>
      <c r="EM8" s="2">
        <v>0</v>
      </c>
      <c r="EN8" s="2">
        <v>0</v>
      </c>
      <c r="EO8" s="2">
        <v>0</v>
      </c>
      <c r="EP8" s="2">
        <v>0</v>
      </c>
      <c r="EQ8" s="2">
        <v>0</v>
      </c>
    </row>
    <row r="9" spans="1:147" x14ac:dyDescent="0.25">
      <c r="A9" s="2">
        <v>6</v>
      </c>
      <c r="B9" s="2">
        <v>450038</v>
      </c>
      <c r="C9" s="2" t="s">
        <v>25</v>
      </c>
      <c r="D9" s="12">
        <f t="shared" si="1"/>
        <v>121</v>
      </c>
      <c r="E9" s="12">
        <f t="shared" si="2"/>
        <v>4483</v>
      </c>
      <c r="F9" s="12">
        <f t="shared" si="3"/>
        <v>0</v>
      </c>
      <c r="G9" s="8">
        <f t="shared" si="4"/>
        <v>107126146.69</v>
      </c>
      <c r="H9" s="2">
        <v>0</v>
      </c>
      <c r="I9" s="2">
        <v>0</v>
      </c>
      <c r="J9" s="2">
        <v>0</v>
      </c>
      <c r="K9" s="2">
        <v>0</v>
      </c>
      <c r="L9" s="2">
        <v>20</v>
      </c>
      <c r="M9" s="2">
        <v>1009</v>
      </c>
      <c r="N9" s="2">
        <v>0</v>
      </c>
      <c r="O9" s="2">
        <v>20112421.52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2</v>
      </c>
      <c r="BE9" s="2">
        <v>76</v>
      </c>
      <c r="BF9" s="2">
        <v>0</v>
      </c>
      <c r="BG9" s="2">
        <v>1122445.6599999999</v>
      </c>
      <c r="BH9" s="2">
        <v>0</v>
      </c>
      <c r="BI9" s="2">
        <v>0</v>
      </c>
      <c r="BJ9" s="2">
        <v>0</v>
      </c>
      <c r="BK9" s="2">
        <v>0</v>
      </c>
      <c r="BL9" s="2">
        <v>0</v>
      </c>
      <c r="BM9" s="2">
        <v>0</v>
      </c>
      <c r="BN9" s="2">
        <v>0</v>
      </c>
      <c r="BO9" s="2">
        <v>0</v>
      </c>
      <c r="BP9" s="2">
        <v>0</v>
      </c>
      <c r="BQ9" s="2">
        <v>0</v>
      </c>
      <c r="BR9" s="2">
        <v>0</v>
      </c>
      <c r="BS9" s="2">
        <v>0</v>
      </c>
      <c r="BT9" s="2">
        <v>10</v>
      </c>
      <c r="BU9" s="2">
        <v>283</v>
      </c>
      <c r="BV9" s="2">
        <v>0</v>
      </c>
      <c r="BW9" s="2">
        <v>5324227.9400000004</v>
      </c>
      <c r="BX9" s="2">
        <v>0</v>
      </c>
      <c r="BY9" s="2">
        <v>0</v>
      </c>
      <c r="BZ9" s="2">
        <v>0</v>
      </c>
      <c r="CA9" s="2">
        <v>0</v>
      </c>
      <c r="CB9" s="2">
        <v>0</v>
      </c>
      <c r="CC9" s="2">
        <v>0</v>
      </c>
      <c r="CD9" s="2">
        <v>0</v>
      </c>
      <c r="CE9" s="2">
        <v>0</v>
      </c>
      <c r="CF9" s="2">
        <v>0</v>
      </c>
      <c r="CG9" s="2">
        <v>0</v>
      </c>
      <c r="CH9" s="2">
        <v>0</v>
      </c>
      <c r="CI9" s="2">
        <v>0</v>
      </c>
      <c r="CJ9" s="2">
        <v>0</v>
      </c>
      <c r="CK9" s="2">
        <v>0</v>
      </c>
      <c r="CL9" s="2">
        <v>0</v>
      </c>
      <c r="CM9" s="2">
        <v>0</v>
      </c>
      <c r="CN9" s="2">
        <v>0</v>
      </c>
      <c r="CO9" s="2">
        <v>0</v>
      </c>
      <c r="CP9" s="2">
        <v>0</v>
      </c>
      <c r="CQ9" s="2">
        <v>0</v>
      </c>
      <c r="CR9" s="2">
        <v>0</v>
      </c>
      <c r="CS9" s="2">
        <v>0</v>
      </c>
      <c r="CT9" s="2">
        <v>0</v>
      </c>
      <c r="CU9" s="2">
        <v>0</v>
      </c>
      <c r="CV9" s="2">
        <v>18</v>
      </c>
      <c r="CW9" s="2">
        <v>686</v>
      </c>
      <c r="CX9" s="2">
        <v>0</v>
      </c>
      <c r="CY9" s="2">
        <v>14582988.59</v>
      </c>
      <c r="CZ9" s="2">
        <v>0</v>
      </c>
      <c r="DA9" s="2">
        <v>0</v>
      </c>
      <c r="DB9" s="2">
        <v>0</v>
      </c>
      <c r="DC9" s="2">
        <v>0</v>
      </c>
      <c r="DD9" s="2">
        <v>0</v>
      </c>
      <c r="DE9" s="2">
        <v>0</v>
      </c>
      <c r="DF9" s="2">
        <v>0</v>
      </c>
      <c r="DG9" s="2">
        <v>0</v>
      </c>
      <c r="DH9" s="2">
        <v>0</v>
      </c>
      <c r="DI9" s="2">
        <v>0</v>
      </c>
      <c r="DJ9" s="2">
        <v>0</v>
      </c>
      <c r="DK9" s="2">
        <v>0</v>
      </c>
      <c r="DL9" s="2">
        <v>0</v>
      </c>
      <c r="DM9" s="2">
        <v>0</v>
      </c>
      <c r="DN9" s="2">
        <v>0</v>
      </c>
      <c r="DO9" s="2">
        <v>0</v>
      </c>
      <c r="DP9" s="2">
        <v>44</v>
      </c>
      <c r="DQ9" s="2">
        <v>1460</v>
      </c>
      <c r="DR9" s="2">
        <v>0</v>
      </c>
      <c r="DS9" s="2">
        <v>42179262.390000001</v>
      </c>
      <c r="DT9" s="2">
        <v>0</v>
      </c>
      <c r="DU9" s="2">
        <v>0</v>
      </c>
      <c r="DV9" s="2">
        <v>0</v>
      </c>
      <c r="DW9" s="2">
        <v>0</v>
      </c>
      <c r="DX9" s="2">
        <v>0</v>
      </c>
      <c r="DY9" s="2">
        <v>0</v>
      </c>
      <c r="DZ9" s="2">
        <v>0</v>
      </c>
      <c r="EA9" s="2">
        <v>0</v>
      </c>
      <c r="EB9" s="2">
        <v>0</v>
      </c>
      <c r="EC9" s="2">
        <v>0</v>
      </c>
      <c r="ED9" s="2">
        <v>0</v>
      </c>
      <c r="EE9" s="2">
        <v>0</v>
      </c>
      <c r="EF9" s="2">
        <v>27</v>
      </c>
      <c r="EG9" s="2">
        <v>969</v>
      </c>
      <c r="EH9" s="2">
        <v>0</v>
      </c>
      <c r="EI9" s="2">
        <v>23804800.59</v>
      </c>
      <c r="EJ9" s="2">
        <v>0</v>
      </c>
      <c r="EK9" s="2">
        <v>0</v>
      </c>
      <c r="EL9" s="2">
        <v>0</v>
      </c>
      <c r="EM9" s="2">
        <v>0</v>
      </c>
      <c r="EN9" s="2">
        <v>0</v>
      </c>
      <c r="EO9" s="2">
        <v>0</v>
      </c>
      <c r="EP9" s="2">
        <v>0</v>
      </c>
      <c r="EQ9" s="2">
        <v>0</v>
      </c>
    </row>
    <row r="10" spans="1:147" x14ac:dyDescent="0.25">
      <c r="A10" s="2">
        <v>7</v>
      </c>
      <c r="B10" s="2">
        <v>450049</v>
      </c>
      <c r="C10" s="2" t="s">
        <v>26</v>
      </c>
      <c r="D10" s="12">
        <f t="shared" si="1"/>
        <v>100</v>
      </c>
      <c r="E10" s="12">
        <f t="shared" si="2"/>
        <v>3590</v>
      </c>
      <c r="F10" s="12">
        <f t="shared" si="3"/>
        <v>0</v>
      </c>
      <c r="G10" s="8">
        <f t="shared" si="4"/>
        <v>77265645.920000002</v>
      </c>
      <c r="H10" s="2">
        <v>0</v>
      </c>
      <c r="I10" s="2">
        <v>0</v>
      </c>
      <c r="J10" s="2">
        <v>0</v>
      </c>
      <c r="K10" s="2">
        <v>0</v>
      </c>
      <c r="L10" s="2">
        <v>11</v>
      </c>
      <c r="M10" s="2">
        <v>560</v>
      </c>
      <c r="N10" s="2">
        <v>0</v>
      </c>
      <c r="O10" s="2">
        <v>11310234.18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5</v>
      </c>
      <c r="BE10" s="2">
        <v>188</v>
      </c>
      <c r="BF10" s="2">
        <v>0</v>
      </c>
      <c r="BG10" s="2">
        <v>2884995.2</v>
      </c>
      <c r="BH10" s="2">
        <v>0</v>
      </c>
      <c r="BI10" s="2">
        <v>0</v>
      </c>
      <c r="BJ10" s="2">
        <v>0</v>
      </c>
      <c r="BK10" s="2">
        <v>0</v>
      </c>
      <c r="BL10" s="2">
        <v>0</v>
      </c>
      <c r="BM10" s="2">
        <v>0</v>
      </c>
      <c r="BN10" s="2">
        <v>0</v>
      </c>
      <c r="BO10" s="2">
        <v>0</v>
      </c>
      <c r="BP10" s="2">
        <v>0</v>
      </c>
      <c r="BQ10" s="2">
        <v>0</v>
      </c>
      <c r="BR10" s="2">
        <v>0</v>
      </c>
      <c r="BS10" s="2">
        <v>0</v>
      </c>
      <c r="BT10" s="2">
        <v>8</v>
      </c>
      <c r="BU10" s="2">
        <v>228</v>
      </c>
      <c r="BV10" s="2">
        <v>0</v>
      </c>
      <c r="BW10" s="2">
        <v>4597037.37</v>
      </c>
      <c r="BX10" s="2">
        <v>0</v>
      </c>
      <c r="BY10" s="2">
        <v>0</v>
      </c>
      <c r="BZ10" s="2">
        <v>0</v>
      </c>
      <c r="CA10" s="2">
        <v>0</v>
      </c>
      <c r="CB10" s="2">
        <v>0</v>
      </c>
      <c r="CC10" s="2">
        <v>0</v>
      </c>
      <c r="CD10" s="2">
        <v>0</v>
      </c>
      <c r="CE10" s="2">
        <v>0</v>
      </c>
      <c r="CF10" s="2">
        <v>0</v>
      </c>
      <c r="CG10" s="2">
        <v>0</v>
      </c>
      <c r="CH10" s="2">
        <v>0</v>
      </c>
      <c r="CI10" s="2">
        <v>0</v>
      </c>
      <c r="CJ10" s="2">
        <v>0</v>
      </c>
      <c r="CK10" s="2">
        <v>0</v>
      </c>
      <c r="CL10" s="2">
        <v>0</v>
      </c>
      <c r="CM10" s="2">
        <v>0</v>
      </c>
      <c r="CN10" s="2">
        <v>0</v>
      </c>
      <c r="CO10" s="2">
        <v>0</v>
      </c>
      <c r="CP10" s="2">
        <v>0</v>
      </c>
      <c r="CQ10" s="2">
        <v>0</v>
      </c>
      <c r="CR10" s="2">
        <v>0</v>
      </c>
      <c r="CS10" s="2">
        <v>0</v>
      </c>
      <c r="CT10" s="2">
        <v>0</v>
      </c>
      <c r="CU10" s="2">
        <v>0</v>
      </c>
      <c r="CV10" s="2">
        <v>6</v>
      </c>
      <c r="CW10" s="2">
        <v>236</v>
      </c>
      <c r="CX10" s="2">
        <v>0</v>
      </c>
      <c r="CY10" s="2">
        <v>4964048.57</v>
      </c>
      <c r="CZ10" s="2">
        <v>0</v>
      </c>
      <c r="DA10" s="2">
        <v>0</v>
      </c>
      <c r="DB10" s="2">
        <v>0</v>
      </c>
      <c r="DC10" s="2">
        <v>0</v>
      </c>
      <c r="DD10" s="2">
        <v>0</v>
      </c>
      <c r="DE10" s="2">
        <v>0</v>
      </c>
      <c r="DF10" s="2">
        <v>0</v>
      </c>
      <c r="DG10" s="2">
        <v>0</v>
      </c>
      <c r="DH10" s="2">
        <v>0</v>
      </c>
      <c r="DI10" s="2">
        <v>0</v>
      </c>
      <c r="DJ10" s="2">
        <v>0</v>
      </c>
      <c r="DK10" s="2">
        <v>0</v>
      </c>
      <c r="DL10" s="2">
        <v>0</v>
      </c>
      <c r="DM10" s="2">
        <v>0</v>
      </c>
      <c r="DN10" s="2">
        <v>0</v>
      </c>
      <c r="DO10" s="2">
        <v>0</v>
      </c>
      <c r="DP10" s="2">
        <v>38</v>
      </c>
      <c r="DQ10" s="2">
        <v>1259</v>
      </c>
      <c r="DR10" s="2">
        <v>0</v>
      </c>
      <c r="DS10" s="2">
        <v>29748764.739999998</v>
      </c>
      <c r="DT10" s="2">
        <v>0</v>
      </c>
      <c r="DU10" s="2">
        <v>0</v>
      </c>
      <c r="DV10" s="2">
        <v>0</v>
      </c>
      <c r="DW10" s="2">
        <v>0</v>
      </c>
      <c r="DX10" s="2">
        <v>3</v>
      </c>
      <c r="DY10" s="2">
        <v>82</v>
      </c>
      <c r="DZ10" s="2">
        <v>0</v>
      </c>
      <c r="EA10" s="2">
        <v>2005478.66</v>
      </c>
      <c r="EB10" s="2">
        <v>0</v>
      </c>
      <c r="EC10" s="2">
        <v>0</v>
      </c>
      <c r="ED10" s="2">
        <v>0</v>
      </c>
      <c r="EE10" s="2">
        <v>0</v>
      </c>
      <c r="EF10" s="2">
        <v>29</v>
      </c>
      <c r="EG10" s="2">
        <v>1037</v>
      </c>
      <c r="EH10" s="2">
        <v>0</v>
      </c>
      <c r="EI10" s="2">
        <v>21755087.199999999</v>
      </c>
      <c r="EJ10" s="2">
        <v>0</v>
      </c>
      <c r="EK10" s="2">
        <v>0</v>
      </c>
      <c r="EL10" s="2">
        <v>0</v>
      </c>
      <c r="EM10" s="2">
        <v>0</v>
      </c>
      <c r="EN10" s="2">
        <v>0</v>
      </c>
      <c r="EO10" s="2">
        <v>0</v>
      </c>
      <c r="EP10" s="2">
        <v>0</v>
      </c>
      <c r="EQ10" s="2">
        <v>0</v>
      </c>
    </row>
    <row r="11" spans="1:147" x14ac:dyDescent="0.25">
      <c r="A11" s="2">
        <v>8</v>
      </c>
      <c r="B11" s="2">
        <v>450050</v>
      </c>
      <c r="C11" s="2" t="s">
        <v>27</v>
      </c>
      <c r="D11" s="12">
        <f t="shared" si="1"/>
        <v>89</v>
      </c>
      <c r="E11" s="12">
        <f t="shared" si="2"/>
        <v>3361</v>
      </c>
      <c r="F11" s="12">
        <f t="shared" si="3"/>
        <v>0</v>
      </c>
      <c r="G11" s="8">
        <f t="shared" si="4"/>
        <v>75655912.230000004</v>
      </c>
      <c r="H11" s="2">
        <v>0</v>
      </c>
      <c r="I11" s="2">
        <v>0</v>
      </c>
      <c r="J11" s="2">
        <v>0</v>
      </c>
      <c r="K11" s="2">
        <v>0</v>
      </c>
      <c r="L11" s="2">
        <v>14</v>
      </c>
      <c r="M11" s="2">
        <v>700</v>
      </c>
      <c r="N11" s="2">
        <v>0</v>
      </c>
      <c r="O11" s="2">
        <v>13946165.73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12</v>
      </c>
      <c r="BE11" s="2">
        <v>450</v>
      </c>
      <c r="BF11" s="2">
        <v>0</v>
      </c>
      <c r="BG11" s="2">
        <v>7480443.6299999999</v>
      </c>
      <c r="BH11" s="2">
        <v>0</v>
      </c>
      <c r="BI11" s="2">
        <v>0</v>
      </c>
      <c r="BJ11" s="2">
        <v>0</v>
      </c>
      <c r="BK11" s="2">
        <v>0</v>
      </c>
      <c r="BL11" s="2">
        <v>0</v>
      </c>
      <c r="BM11" s="2">
        <v>0</v>
      </c>
      <c r="BN11" s="2">
        <v>0</v>
      </c>
      <c r="BO11" s="2">
        <v>0</v>
      </c>
      <c r="BP11" s="2">
        <v>0</v>
      </c>
      <c r="BQ11" s="2">
        <v>0</v>
      </c>
      <c r="BR11" s="2">
        <v>0</v>
      </c>
      <c r="BS11" s="2">
        <v>0</v>
      </c>
      <c r="BT11" s="2">
        <v>1</v>
      </c>
      <c r="BU11" s="2">
        <v>24</v>
      </c>
      <c r="BV11" s="2">
        <v>0</v>
      </c>
      <c r="BW11" s="2">
        <v>647459.35</v>
      </c>
      <c r="BX11" s="2">
        <v>0</v>
      </c>
      <c r="BY11" s="2">
        <v>0</v>
      </c>
      <c r="BZ11" s="2">
        <v>0</v>
      </c>
      <c r="CA11" s="2">
        <v>0</v>
      </c>
      <c r="CB11" s="2">
        <v>0</v>
      </c>
      <c r="CC11" s="2">
        <v>0</v>
      </c>
      <c r="CD11" s="2">
        <v>0</v>
      </c>
      <c r="CE11" s="2">
        <v>0</v>
      </c>
      <c r="CF11" s="2">
        <v>0</v>
      </c>
      <c r="CG11" s="2">
        <v>0</v>
      </c>
      <c r="CH11" s="2">
        <v>0</v>
      </c>
      <c r="CI11" s="2">
        <v>0</v>
      </c>
      <c r="CJ11" s="2">
        <v>0</v>
      </c>
      <c r="CK11" s="2">
        <v>0</v>
      </c>
      <c r="CL11" s="2">
        <v>0</v>
      </c>
      <c r="CM11" s="2">
        <v>0</v>
      </c>
      <c r="CN11" s="2">
        <v>0</v>
      </c>
      <c r="CO11" s="2">
        <v>0</v>
      </c>
      <c r="CP11" s="2">
        <v>0</v>
      </c>
      <c r="CQ11" s="2">
        <v>0</v>
      </c>
      <c r="CR11" s="2">
        <v>0</v>
      </c>
      <c r="CS11" s="2">
        <v>0</v>
      </c>
      <c r="CT11" s="2">
        <v>0</v>
      </c>
      <c r="CU11" s="2">
        <v>0</v>
      </c>
      <c r="CV11" s="2">
        <v>13</v>
      </c>
      <c r="CW11" s="2">
        <v>480</v>
      </c>
      <c r="CX11" s="2">
        <v>0</v>
      </c>
      <c r="CY11" s="2">
        <v>10123947.140000001</v>
      </c>
      <c r="CZ11" s="2">
        <v>0</v>
      </c>
      <c r="DA11" s="2">
        <v>0</v>
      </c>
      <c r="DB11" s="2">
        <v>0</v>
      </c>
      <c r="DC11" s="2">
        <v>0</v>
      </c>
      <c r="DD11" s="2">
        <v>0</v>
      </c>
      <c r="DE11" s="2">
        <v>0</v>
      </c>
      <c r="DF11" s="2">
        <v>0</v>
      </c>
      <c r="DG11" s="2">
        <v>0</v>
      </c>
      <c r="DH11" s="2">
        <v>0</v>
      </c>
      <c r="DI11" s="2">
        <v>0</v>
      </c>
      <c r="DJ11" s="2">
        <v>0</v>
      </c>
      <c r="DK11" s="2">
        <v>0</v>
      </c>
      <c r="DL11" s="2">
        <v>0</v>
      </c>
      <c r="DM11" s="2">
        <v>0</v>
      </c>
      <c r="DN11" s="2">
        <v>0</v>
      </c>
      <c r="DO11" s="2">
        <v>0</v>
      </c>
      <c r="DP11" s="2">
        <v>27</v>
      </c>
      <c r="DQ11" s="2">
        <v>900</v>
      </c>
      <c r="DR11" s="2">
        <v>0</v>
      </c>
      <c r="DS11" s="2">
        <v>23586116.629999999</v>
      </c>
      <c r="DT11" s="2">
        <v>0</v>
      </c>
      <c r="DU11" s="2">
        <v>0</v>
      </c>
      <c r="DV11" s="2">
        <v>0</v>
      </c>
      <c r="DW11" s="2">
        <v>0</v>
      </c>
      <c r="DX11" s="2">
        <v>0</v>
      </c>
      <c r="DY11" s="2">
        <v>0</v>
      </c>
      <c r="DZ11" s="2">
        <v>0</v>
      </c>
      <c r="EA11" s="2">
        <v>0</v>
      </c>
      <c r="EB11" s="2">
        <v>0</v>
      </c>
      <c r="EC11" s="2">
        <v>0</v>
      </c>
      <c r="ED11" s="2">
        <v>0</v>
      </c>
      <c r="EE11" s="2">
        <v>0</v>
      </c>
      <c r="EF11" s="2">
        <v>22</v>
      </c>
      <c r="EG11" s="2">
        <v>807</v>
      </c>
      <c r="EH11" s="2">
        <v>0</v>
      </c>
      <c r="EI11" s="2">
        <v>19871779.75</v>
      </c>
      <c r="EJ11" s="2">
        <v>0</v>
      </c>
      <c r="EK11" s="2">
        <v>0</v>
      </c>
      <c r="EL11" s="2">
        <v>0</v>
      </c>
      <c r="EM11" s="2">
        <v>0</v>
      </c>
      <c r="EN11" s="2">
        <v>0</v>
      </c>
      <c r="EO11" s="2">
        <v>0</v>
      </c>
      <c r="EP11" s="2">
        <v>0</v>
      </c>
      <c r="EQ11" s="2">
        <v>0</v>
      </c>
    </row>
    <row r="12" spans="1:147" x14ac:dyDescent="0.25">
      <c r="A12" s="2">
        <v>9</v>
      </c>
      <c r="B12" s="2">
        <v>450033</v>
      </c>
      <c r="C12" s="2" t="s">
        <v>28</v>
      </c>
      <c r="D12" s="12">
        <f t="shared" si="1"/>
        <v>55</v>
      </c>
      <c r="E12" s="12">
        <f t="shared" si="2"/>
        <v>2005</v>
      </c>
      <c r="F12" s="12">
        <f t="shared" si="3"/>
        <v>0</v>
      </c>
      <c r="G12" s="8">
        <f t="shared" si="4"/>
        <v>38847217.339999996</v>
      </c>
      <c r="H12" s="2">
        <v>0</v>
      </c>
      <c r="I12" s="2">
        <v>0</v>
      </c>
      <c r="J12" s="2">
        <v>0</v>
      </c>
      <c r="K12" s="2">
        <v>0</v>
      </c>
      <c r="L12" s="2">
        <v>7</v>
      </c>
      <c r="M12" s="2">
        <v>300</v>
      </c>
      <c r="N12" s="2">
        <v>0</v>
      </c>
      <c r="O12" s="2">
        <v>5481923.5999999996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7</v>
      </c>
      <c r="BE12" s="2">
        <v>276</v>
      </c>
      <c r="BF12" s="2">
        <v>0</v>
      </c>
      <c r="BG12" s="2">
        <v>3594752.96</v>
      </c>
      <c r="BH12" s="2">
        <v>0</v>
      </c>
      <c r="BI12" s="2">
        <v>0</v>
      </c>
      <c r="BJ12" s="2">
        <v>0</v>
      </c>
      <c r="BK12" s="2">
        <v>0</v>
      </c>
      <c r="BL12" s="2">
        <v>0</v>
      </c>
      <c r="BM12" s="2">
        <v>0</v>
      </c>
      <c r="BN12" s="2">
        <v>0</v>
      </c>
      <c r="BO12" s="2">
        <v>0</v>
      </c>
      <c r="BP12" s="2">
        <v>0</v>
      </c>
      <c r="BQ12" s="2">
        <v>0</v>
      </c>
      <c r="BR12" s="2">
        <v>0</v>
      </c>
      <c r="BS12" s="2">
        <v>0</v>
      </c>
      <c r="BT12" s="2">
        <v>0</v>
      </c>
      <c r="BU12" s="2">
        <v>0</v>
      </c>
      <c r="BV12" s="2">
        <v>0</v>
      </c>
      <c r="BW12" s="2">
        <v>0</v>
      </c>
      <c r="BX12" s="2">
        <v>0</v>
      </c>
      <c r="BY12" s="2">
        <v>0</v>
      </c>
      <c r="BZ12" s="2">
        <v>0</v>
      </c>
      <c r="CA12" s="2">
        <v>0</v>
      </c>
      <c r="CB12" s="2">
        <v>0</v>
      </c>
      <c r="CC12" s="2">
        <v>0</v>
      </c>
      <c r="CD12" s="2">
        <v>0</v>
      </c>
      <c r="CE12" s="2">
        <v>0</v>
      </c>
      <c r="CF12" s="2">
        <v>0</v>
      </c>
      <c r="CG12" s="2">
        <v>0</v>
      </c>
      <c r="CH12" s="2">
        <v>0</v>
      </c>
      <c r="CI12" s="2">
        <v>0</v>
      </c>
      <c r="CJ12" s="2">
        <v>0</v>
      </c>
      <c r="CK12" s="2">
        <v>0</v>
      </c>
      <c r="CL12" s="2">
        <v>0</v>
      </c>
      <c r="CM12" s="2">
        <v>0</v>
      </c>
      <c r="CN12" s="2">
        <v>0</v>
      </c>
      <c r="CO12" s="2">
        <v>0</v>
      </c>
      <c r="CP12" s="2">
        <v>0</v>
      </c>
      <c r="CQ12" s="2">
        <v>0</v>
      </c>
      <c r="CR12" s="2">
        <v>0</v>
      </c>
      <c r="CS12" s="2">
        <v>0</v>
      </c>
      <c r="CT12" s="2">
        <v>0</v>
      </c>
      <c r="CU12" s="2">
        <v>0</v>
      </c>
      <c r="CV12" s="2">
        <v>3</v>
      </c>
      <c r="CW12" s="2">
        <v>104</v>
      </c>
      <c r="CX12" s="2">
        <v>0</v>
      </c>
      <c r="CY12" s="2">
        <v>2020019.38</v>
      </c>
      <c r="CZ12" s="2">
        <v>0</v>
      </c>
      <c r="DA12" s="2">
        <v>0</v>
      </c>
      <c r="DB12" s="2">
        <v>0</v>
      </c>
      <c r="DC12" s="2">
        <v>0</v>
      </c>
      <c r="DD12" s="2">
        <v>0</v>
      </c>
      <c r="DE12" s="2">
        <v>0</v>
      </c>
      <c r="DF12" s="2">
        <v>0</v>
      </c>
      <c r="DG12" s="2">
        <v>0</v>
      </c>
      <c r="DH12" s="2">
        <v>0</v>
      </c>
      <c r="DI12" s="2">
        <v>0</v>
      </c>
      <c r="DJ12" s="2">
        <v>0</v>
      </c>
      <c r="DK12" s="2">
        <v>0</v>
      </c>
      <c r="DL12" s="2">
        <v>0</v>
      </c>
      <c r="DM12" s="2">
        <v>0</v>
      </c>
      <c r="DN12" s="2">
        <v>0</v>
      </c>
      <c r="DO12" s="2">
        <v>0</v>
      </c>
      <c r="DP12" s="2">
        <v>22</v>
      </c>
      <c r="DQ12" s="2">
        <v>732</v>
      </c>
      <c r="DR12" s="2">
        <v>0</v>
      </c>
      <c r="DS12" s="2">
        <v>15670984.970000001</v>
      </c>
      <c r="DT12" s="2">
        <v>0</v>
      </c>
      <c r="DU12" s="2">
        <v>0</v>
      </c>
      <c r="DV12" s="2">
        <v>0</v>
      </c>
      <c r="DW12" s="2">
        <v>0</v>
      </c>
      <c r="DX12" s="2">
        <v>0</v>
      </c>
      <c r="DY12" s="2">
        <v>0</v>
      </c>
      <c r="DZ12" s="2">
        <v>0</v>
      </c>
      <c r="EA12" s="2">
        <v>0</v>
      </c>
      <c r="EB12" s="2">
        <v>0</v>
      </c>
      <c r="EC12" s="2">
        <v>0</v>
      </c>
      <c r="ED12" s="2">
        <v>0</v>
      </c>
      <c r="EE12" s="2">
        <v>0</v>
      </c>
      <c r="EF12" s="2">
        <v>16</v>
      </c>
      <c r="EG12" s="2">
        <v>593</v>
      </c>
      <c r="EH12" s="2">
        <v>0</v>
      </c>
      <c r="EI12" s="2">
        <v>12079536.43</v>
      </c>
      <c r="EJ12" s="2">
        <v>0</v>
      </c>
      <c r="EK12" s="2">
        <v>0</v>
      </c>
      <c r="EL12" s="2">
        <v>0</v>
      </c>
      <c r="EM12" s="2">
        <v>0</v>
      </c>
      <c r="EN12" s="2">
        <v>0</v>
      </c>
      <c r="EO12" s="2">
        <v>0</v>
      </c>
      <c r="EP12" s="2">
        <v>0</v>
      </c>
      <c r="EQ12" s="2">
        <v>0</v>
      </c>
    </row>
    <row r="13" spans="1:147" x14ac:dyDescent="0.25">
      <c r="A13" s="2">
        <v>10</v>
      </c>
      <c r="B13" s="2">
        <v>450036</v>
      </c>
      <c r="C13" s="2" t="s">
        <v>29</v>
      </c>
      <c r="D13" s="12">
        <f t="shared" si="1"/>
        <v>61</v>
      </c>
      <c r="E13" s="12">
        <f t="shared" si="2"/>
        <v>2210</v>
      </c>
      <c r="F13" s="12">
        <f t="shared" si="3"/>
        <v>0</v>
      </c>
      <c r="G13" s="8">
        <f t="shared" si="4"/>
        <v>43530798.180000007</v>
      </c>
      <c r="H13" s="2">
        <v>0</v>
      </c>
      <c r="I13" s="2">
        <v>0</v>
      </c>
      <c r="J13" s="2">
        <v>0</v>
      </c>
      <c r="K13" s="2">
        <v>0</v>
      </c>
      <c r="L13" s="2">
        <v>3</v>
      </c>
      <c r="M13" s="2">
        <v>175</v>
      </c>
      <c r="N13" s="2">
        <v>0</v>
      </c>
      <c r="O13" s="2">
        <v>3615541.26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10</v>
      </c>
      <c r="BE13" s="2">
        <v>390</v>
      </c>
      <c r="BF13" s="2">
        <v>0</v>
      </c>
      <c r="BG13" s="2">
        <v>5738045.54</v>
      </c>
      <c r="BH13" s="2">
        <v>0</v>
      </c>
      <c r="BI13" s="2">
        <v>0</v>
      </c>
      <c r="BJ13" s="2">
        <v>0</v>
      </c>
      <c r="BK13" s="2">
        <v>0</v>
      </c>
      <c r="BL13" s="2">
        <v>0</v>
      </c>
      <c r="BM13" s="2">
        <v>0</v>
      </c>
      <c r="BN13" s="2">
        <v>0</v>
      </c>
      <c r="BO13" s="2">
        <v>0</v>
      </c>
      <c r="BP13" s="2">
        <v>0</v>
      </c>
      <c r="BQ13" s="2">
        <v>0</v>
      </c>
      <c r="BR13" s="2">
        <v>0</v>
      </c>
      <c r="BS13" s="2">
        <v>0</v>
      </c>
      <c r="BT13" s="2">
        <v>7</v>
      </c>
      <c r="BU13" s="2">
        <v>190</v>
      </c>
      <c r="BV13" s="2">
        <v>0</v>
      </c>
      <c r="BW13" s="2">
        <v>3596900.76</v>
      </c>
      <c r="BX13" s="2">
        <v>0</v>
      </c>
      <c r="BY13" s="2">
        <v>0</v>
      </c>
      <c r="BZ13" s="2">
        <v>0</v>
      </c>
      <c r="CA13" s="2">
        <v>0</v>
      </c>
      <c r="CB13" s="2">
        <v>0</v>
      </c>
      <c r="CC13" s="2">
        <v>0</v>
      </c>
      <c r="CD13" s="2">
        <v>0</v>
      </c>
      <c r="CE13" s="2">
        <v>0</v>
      </c>
      <c r="CF13" s="2">
        <v>0</v>
      </c>
      <c r="CG13" s="2">
        <v>0</v>
      </c>
      <c r="CH13" s="2">
        <v>0</v>
      </c>
      <c r="CI13" s="2">
        <v>0</v>
      </c>
      <c r="CJ13" s="2">
        <v>0</v>
      </c>
      <c r="CK13" s="2">
        <v>0</v>
      </c>
      <c r="CL13" s="2">
        <v>0</v>
      </c>
      <c r="CM13" s="2">
        <v>0</v>
      </c>
      <c r="CN13" s="2">
        <v>0</v>
      </c>
      <c r="CO13" s="2">
        <v>0</v>
      </c>
      <c r="CP13" s="2">
        <v>0</v>
      </c>
      <c r="CQ13" s="2">
        <v>0</v>
      </c>
      <c r="CR13" s="2">
        <v>0</v>
      </c>
      <c r="CS13" s="2">
        <v>0</v>
      </c>
      <c r="CT13" s="2">
        <v>0</v>
      </c>
      <c r="CU13" s="2">
        <v>0</v>
      </c>
      <c r="CV13" s="2">
        <v>6</v>
      </c>
      <c r="CW13" s="2">
        <v>235</v>
      </c>
      <c r="CX13" s="2">
        <v>0</v>
      </c>
      <c r="CY13" s="2">
        <v>4061693.13</v>
      </c>
      <c r="CZ13" s="2">
        <v>0</v>
      </c>
      <c r="DA13" s="2">
        <v>0</v>
      </c>
      <c r="DB13" s="2">
        <v>0</v>
      </c>
      <c r="DC13" s="2">
        <v>0</v>
      </c>
      <c r="DD13" s="2">
        <v>0</v>
      </c>
      <c r="DE13" s="2">
        <v>0</v>
      </c>
      <c r="DF13" s="2">
        <v>0</v>
      </c>
      <c r="DG13" s="2">
        <v>0</v>
      </c>
      <c r="DH13" s="2">
        <v>0</v>
      </c>
      <c r="DI13" s="2">
        <v>0</v>
      </c>
      <c r="DJ13" s="2">
        <v>0</v>
      </c>
      <c r="DK13" s="2">
        <v>0</v>
      </c>
      <c r="DL13" s="2">
        <v>0</v>
      </c>
      <c r="DM13" s="2">
        <v>0</v>
      </c>
      <c r="DN13" s="2">
        <v>0</v>
      </c>
      <c r="DO13" s="2">
        <v>0</v>
      </c>
      <c r="DP13" s="2">
        <v>16</v>
      </c>
      <c r="DQ13" s="2">
        <v>540</v>
      </c>
      <c r="DR13" s="2">
        <v>0</v>
      </c>
      <c r="DS13" s="2">
        <v>12795732.720000001</v>
      </c>
      <c r="DT13" s="2">
        <v>0</v>
      </c>
      <c r="DU13" s="2">
        <v>0</v>
      </c>
      <c r="DV13" s="2">
        <v>0</v>
      </c>
      <c r="DW13" s="2">
        <v>0</v>
      </c>
      <c r="DX13" s="2">
        <v>0</v>
      </c>
      <c r="DY13" s="2">
        <v>0</v>
      </c>
      <c r="DZ13" s="2">
        <v>0</v>
      </c>
      <c r="EA13" s="2">
        <v>0</v>
      </c>
      <c r="EB13" s="2">
        <v>0</v>
      </c>
      <c r="EC13" s="2">
        <v>0</v>
      </c>
      <c r="ED13" s="2">
        <v>0</v>
      </c>
      <c r="EE13" s="2">
        <v>0</v>
      </c>
      <c r="EF13" s="2">
        <v>19</v>
      </c>
      <c r="EG13" s="2">
        <v>680</v>
      </c>
      <c r="EH13" s="2">
        <v>0</v>
      </c>
      <c r="EI13" s="2">
        <v>13722884.77</v>
      </c>
      <c r="EJ13" s="2">
        <v>0</v>
      </c>
      <c r="EK13" s="2">
        <v>0</v>
      </c>
      <c r="EL13" s="2">
        <v>0</v>
      </c>
      <c r="EM13" s="2">
        <v>0</v>
      </c>
      <c r="EN13" s="2">
        <v>0</v>
      </c>
      <c r="EO13" s="2">
        <v>0</v>
      </c>
      <c r="EP13" s="2">
        <v>0</v>
      </c>
      <c r="EQ13" s="2">
        <v>0</v>
      </c>
    </row>
    <row r="14" spans="1:147" x14ac:dyDescent="0.25">
      <c r="A14" s="2">
        <v>11</v>
      </c>
      <c r="B14" s="2">
        <v>450022</v>
      </c>
      <c r="C14" s="2" t="s">
        <v>30</v>
      </c>
      <c r="D14" s="12">
        <f t="shared" si="1"/>
        <v>162</v>
      </c>
      <c r="E14" s="12">
        <f t="shared" si="2"/>
        <v>5729</v>
      </c>
      <c r="F14" s="12">
        <f t="shared" si="3"/>
        <v>0</v>
      </c>
      <c r="G14" s="8">
        <f t="shared" si="4"/>
        <v>133168681.64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49</v>
      </c>
      <c r="BE14" s="2">
        <v>1900</v>
      </c>
      <c r="BF14" s="2">
        <v>0</v>
      </c>
      <c r="BG14" s="2">
        <v>38020591.719999999</v>
      </c>
      <c r="BH14" s="2">
        <v>0</v>
      </c>
      <c r="BI14" s="2">
        <v>0</v>
      </c>
      <c r="BJ14" s="2">
        <v>0</v>
      </c>
      <c r="BK14" s="2">
        <v>0</v>
      </c>
      <c r="BL14" s="2">
        <v>0</v>
      </c>
      <c r="BM14" s="2">
        <v>0</v>
      </c>
      <c r="BN14" s="2">
        <v>0</v>
      </c>
      <c r="BO14" s="2">
        <v>0</v>
      </c>
      <c r="BP14" s="2">
        <v>0</v>
      </c>
      <c r="BQ14" s="2">
        <v>0</v>
      </c>
      <c r="BR14" s="2">
        <v>0</v>
      </c>
      <c r="BS14" s="2">
        <v>0</v>
      </c>
      <c r="BT14" s="2">
        <v>20</v>
      </c>
      <c r="BU14" s="2">
        <v>542</v>
      </c>
      <c r="BV14" s="2">
        <v>0</v>
      </c>
      <c r="BW14" s="2">
        <v>10813832</v>
      </c>
      <c r="BX14" s="2">
        <v>0</v>
      </c>
      <c r="BY14" s="2">
        <v>0</v>
      </c>
      <c r="BZ14" s="2">
        <v>0</v>
      </c>
      <c r="CA14" s="2">
        <v>0</v>
      </c>
      <c r="CB14" s="2">
        <v>0</v>
      </c>
      <c r="CC14" s="2">
        <v>0</v>
      </c>
      <c r="CD14" s="2">
        <v>0</v>
      </c>
      <c r="CE14" s="2">
        <v>0</v>
      </c>
      <c r="CF14" s="2">
        <v>0</v>
      </c>
      <c r="CG14" s="2">
        <v>0</v>
      </c>
      <c r="CH14" s="2">
        <v>0</v>
      </c>
      <c r="CI14" s="2">
        <v>0</v>
      </c>
      <c r="CJ14" s="2">
        <v>0</v>
      </c>
      <c r="CK14" s="2">
        <v>0</v>
      </c>
      <c r="CL14" s="2">
        <v>0</v>
      </c>
      <c r="CM14" s="2">
        <v>0</v>
      </c>
      <c r="CN14" s="2">
        <v>9</v>
      </c>
      <c r="CO14" s="2">
        <v>353</v>
      </c>
      <c r="CP14" s="2">
        <v>0</v>
      </c>
      <c r="CQ14" s="2">
        <v>6622603.6299999999</v>
      </c>
      <c r="CR14" s="2">
        <v>0</v>
      </c>
      <c r="CS14" s="2">
        <v>0</v>
      </c>
      <c r="CT14" s="2">
        <v>0</v>
      </c>
      <c r="CU14" s="2">
        <v>0</v>
      </c>
      <c r="CV14" s="2">
        <v>10</v>
      </c>
      <c r="CW14" s="2">
        <v>380</v>
      </c>
      <c r="CX14" s="2">
        <v>0</v>
      </c>
      <c r="CY14" s="2">
        <v>10282707.76</v>
      </c>
      <c r="CZ14" s="2">
        <v>0</v>
      </c>
      <c r="DA14" s="2">
        <v>0</v>
      </c>
      <c r="DB14" s="2">
        <v>0</v>
      </c>
      <c r="DC14" s="2">
        <v>0</v>
      </c>
      <c r="DD14" s="2">
        <v>0</v>
      </c>
      <c r="DE14" s="2">
        <v>0</v>
      </c>
      <c r="DF14" s="2">
        <v>0</v>
      </c>
      <c r="DG14" s="2">
        <v>0</v>
      </c>
      <c r="DH14" s="2">
        <v>0</v>
      </c>
      <c r="DI14" s="2">
        <v>0</v>
      </c>
      <c r="DJ14" s="2">
        <v>0</v>
      </c>
      <c r="DK14" s="2">
        <v>0</v>
      </c>
      <c r="DL14" s="2">
        <v>0</v>
      </c>
      <c r="DM14" s="2">
        <v>0</v>
      </c>
      <c r="DN14" s="2">
        <v>0</v>
      </c>
      <c r="DO14" s="2">
        <v>0</v>
      </c>
      <c r="DP14" s="2">
        <v>42</v>
      </c>
      <c r="DQ14" s="2">
        <v>1400</v>
      </c>
      <c r="DR14" s="2">
        <v>0</v>
      </c>
      <c r="DS14" s="2">
        <v>32597589.949999999</v>
      </c>
      <c r="DT14" s="2">
        <v>0</v>
      </c>
      <c r="DU14" s="2">
        <v>0</v>
      </c>
      <c r="DV14" s="2">
        <v>0</v>
      </c>
      <c r="DW14" s="2">
        <v>0</v>
      </c>
      <c r="DX14" s="2">
        <v>0</v>
      </c>
      <c r="DY14" s="2">
        <v>0</v>
      </c>
      <c r="DZ14" s="2">
        <v>0</v>
      </c>
      <c r="EA14" s="2">
        <v>0</v>
      </c>
      <c r="EB14" s="2">
        <v>28</v>
      </c>
      <c r="EC14" s="2">
        <v>1046</v>
      </c>
      <c r="ED14" s="2">
        <v>0</v>
      </c>
      <c r="EE14" s="2">
        <v>31510161.850000001</v>
      </c>
      <c r="EF14" s="2">
        <v>0</v>
      </c>
      <c r="EG14" s="2">
        <v>0</v>
      </c>
      <c r="EH14" s="2">
        <v>0</v>
      </c>
      <c r="EI14" s="2">
        <v>0</v>
      </c>
      <c r="EJ14" s="2">
        <v>0</v>
      </c>
      <c r="EK14" s="2">
        <v>0</v>
      </c>
      <c r="EL14" s="2">
        <v>0</v>
      </c>
      <c r="EM14" s="2">
        <v>0</v>
      </c>
      <c r="EN14" s="2">
        <v>4</v>
      </c>
      <c r="EO14" s="2">
        <v>108</v>
      </c>
      <c r="EP14" s="2">
        <v>0</v>
      </c>
      <c r="EQ14" s="2">
        <v>3321194.73</v>
      </c>
    </row>
    <row r="15" spans="1:147" x14ac:dyDescent="0.25">
      <c r="A15" s="2">
        <v>12</v>
      </c>
      <c r="B15" s="2">
        <v>450001</v>
      </c>
      <c r="C15" s="2" t="s">
        <v>31</v>
      </c>
      <c r="D15" s="12">
        <f t="shared" si="1"/>
        <v>496</v>
      </c>
      <c r="E15" s="12">
        <f t="shared" si="2"/>
        <v>15681</v>
      </c>
      <c r="F15" s="12">
        <f t="shared" si="3"/>
        <v>0</v>
      </c>
      <c r="G15" s="8">
        <f t="shared" si="4"/>
        <v>1015123387.53</v>
      </c>
      <c r="H15" s="2">
        <v>0</v>
      </c>
      <c r="I15" s="2">
        <v>0</v>
      </c>
      <c r="J15" s="2">
        <v>0</v>
      </c>
      <c r="K15" s="2">
        <v>0</v>
      </c>
      <c r="L15" s="2">
        <v>21</v>
      </c>
      <c r="M15" s="2">
        <v>1013</v>
      </c>
      <c r="N15" s="2">
        <v>0</v>
      </c>
      <c r="O15" s="2">
        <v>37042389.240000002</v>
      </c>
      <c r="P15" s="2">
        <v>3</v>
      </c>
      <c r="Q15" s="2">
        <v>116</v>
      </c>
      <c r="R15" s="2">
        <v>0</v>
      </c>
      <c r="S15" s="2">
        <v>5343381.46</v>
      </c>
      <c r="T15" s="2">
        <v>31</v>
      </c>
      <c r="U15" s="2">
        <v>966</v>
      </c>
      <c r="V15" s="2">
        <v>0</v>
      </c>
      <c r="W15" s="2">
        <v>46045251.299999997</v>
      </c>
      <c r="X15" s="2">
        <v>13</v>
      </c>
      <c r="Y15" s="2">
        <v>340</v>
      </c>
      <c r="Z15" s="2">
        <v>0</v>
      </c>
      <c r="AA15" s="2">
        <v>83846168.810000002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28</v>
      </c>
      <c r="BI15" s="2">
        <v>870</v>
      </c>
      <c r="BJ15" s="2">
        <v>0</v>
      </c>
      <c r="BK15" s="2">
        <v>61988439.07</v>
      </c>
      <c r="BL15" s="2">
        <v>18</v>
      </c>
      <c r="BM15" s="2">
        <v>580</v>
      </c>
      <c r="BN15" s="2">
        <v>0</v>
      </c>
      <c r="BO15" s="2">
        <v>23934378</v>
      </c>
      <c r="BP15" s="2">
        <v>30</v>
      </c>
      <c r="BQ15" s="2">
        <v>600</v>
      </c>
      <c r="BR15" s="2">
        <v>0</v>
      </c>
      <c r="BS15" s="2">
        <v>31157886</v>
      </c>
      <c r="BT15" s="2">
        <v>57</v>
      </c>
      <c r="BU15" s="2">
        <v>1570</v>
      </c>
      <c r="BV15" s="2">
        <v>0</v>
      </c>
      <c r="BW15" s="2">
        <v>88905899</v>
      </c>
      <c r="BX15" s="2">
        <v>14</v>
      </c>
      <c r="BY15" s="2">
        <v>432</v>
      </c>
      <c r="BZ15" s="2">
        <v>0</v>
      </c>
      <c r="CA15" s="2">
        <v>57424777.979999997</v>
      </c>
      <c r="CB15" s="2">
        <v>0</v>
      </c>
      <c r="CC15" s="2">
        <v>0</v>
      </c>
      <c r="CD15" s="2">
        <v>0</v>
      </c>
      <c r="CE15" s="2">
        <v>0</v>
      </c>
      <c r="CF15" s="2">
        <v>9</v>
      </c>
      <c r="CG15" s="2">
        <v>266</v>
      </c>
      <c r="CH15" s="2">
        <v>0</v>
      </c>
      <c r="CI15" s="2">
        <v>19864272.640000001</v>
      </c>
      <c r="CJ15" s="2">
        <v>14</v>
      </c>
      <c r="CK15" s="2">
        <v>424</v>
      </c>
      <c r="CL15" s="2">
        <v>0</v>
      </c>
      <c r="CM15" s="2">
        <v>42860129.600000001</v>
      </c>
      <c r="CN15" s="2">
        <v>21</v>
      </c>
      <c r="CO15" s="2">
        <v>864</v>
      </c>
      <c r="CP15" s="2">
        <v>0</v>
      </c>
      <c r="CQ15" s="2">
        <v>27273795.300000001</v>
      </c>
      <c r="CR15" s="2">
        <v>0</v>
      </c>
      <c r="CS15" s="2">
        <v>0</v>
      </c>
      <c r="CT15" s="2">
        <v>0</v>
      </c>
      <c r="CU15" s="2">
        <v>0</v>
      </c>
      <c r="CV15" s="2">
        <v>0</v>
      </c>
      <c r="CW15" s="2">
        <v>0</v>
      </c>
      <c r="CX15" s="2">
        <v>0</v>
      </c>
      <c r="CY15" s="2">
        <v>0</v>
      </c>
      <c r="CZ15" s="2">
        <v>33</v>
      </c>
      <c r="DA15" s="2">
        <v>988</v>
      </c>
      <c r="DB15" s="2">
        <v>0</v>
      </c>
      <c r="DC15" s="2">
        <v>44931010.920000002</v>
      </c>
      <c r="DD15" s="2">
        <v>0</v>
      </c>
      <c r="DE15" s="2">
        <v>0</v>
      </c>
      <c r="DF15" s="2">
        <v>0</v>
      </c>
      <c r="DG15" s="2">
        <v>0</v>
      </c>
      <c r="DH15" s="2">
        <v>36</v>
      </c>
      <c r="DI15" s="2">
        <v>926</v>
      </c>
      <c r="DJ15" s="2">
        <v>0</v>
      </c>
      <c r="DK15" s="2">
        <v>55981299.649999999</v>
      </c>
      <c r="DL15" s="2">
        <v>45</v>
      </c>
      <c r="DM15" s="2">
        <v>1506</v>
      </c>
      <c r="DN15" s="2">
        <v>0</v>
      </c>
      <c r="DO15" s="2">
        <v>143832126.31999999</v>
      </c>
      <c r="DP15" s="2">
        <v>3</v>
      </c>
      <c r="DQ15" s="2">
        <v>84</v>
      </c>
      <c r="DR15" s="2">
        <v>0</v>
      </c>
      <c r="DS15" s="2">
        <v>5086961.13</v>
      </c>
      <c r="DT15" s="2">
        <v>12</v>
      </c>
      <c r="DU15" s="2">
        <v>312</v>
      </c>
      <c r="DV15" s="2">
        <v>0</v>
      </c>
      <c r="DW15" s="2">
        <v>25090383.199999999</v>
      </c>
      <c r="DX15" s="2">
        <v>0</v>
      </c>
      <c r="DY15" s="2">
        <v>0</v>
      </c>
      <c r="DZ15" s="2">
        <v>0</v>
      </c>
      <c r="EA15" s="2">
        <v>0</v>
      </c>
      <c r="EB15" s="2">
        <v>25</v>
      </c>
      <c r="EC15" s="2">
        <v>936</v>
      </c>
      <c r="ED15" s="2">
        <v>0</v>
      </c>
      <c r="EE15" s="2">
        <v>46136145.390000001</v>
      </c>
      <c r="EF15" s="2">
        <v>68</v>
      </c>
      <c r="EG15" s="2">
        <v>2504</v>
      </c>
      <c r="EH15" s="2">
        <v>0</v>
      </c>
      <c r="EI15" s="2">
        <v>132516038.27</v>
      </c>
      <c r="EJ15" s="2">
        <v>13</v>
      </c>
      <c r="EK15" s="2">
        <v>324</v>
      </c>
      <c r="EL15" s="2">
        <v>0</v>
      </c>
      <c r="EM15" s="2">
        <v>33141481.43</v>
      </c>
      <c r="EN15" s="2">
        <v>2</v>
      </c>
      <c r="EO15" s="2">
        <v>60</v>
      </c>
      <c r="EP15" s="2">
        <v>0</v>
      </c>
      <c r="EQ15" s="2">
        <v>2721172.82</v>
      </c>
    </row>
    <row r="16" spans="1:147" x14ac:dyDescent="0.25">
      <c r="A16" s="2">
        <v>13</v>
      </c>
      <c r="B16" s="2">
        <v>450012</v>
      </c>
      <c r="C16" s="2" t="s">
        <v>32</v>
      </c>
      <c r="D16" s="12">
        <f t="shared" si="1"/>
        <v>424</v>
      </c>
      <c r="E16" s="12">
        <f t="shared" si="2"/>
        <v>15162</v>
      </c>
      <c r="F16" s="12">
        <f t="shared" si="3"/>
        <v>0</v>
      </c>
      <c r="G16" s="8">
        <f t="shared" si="4"/>
        <v>559866399.88999999</v>
      </c>
      <c r="H16" s="2">
        <v>0</v>
      </c>
      <c r="I16" s="2">
        <v>0</v>
      </c>
      <c r="J16" s="2">
        <v>0</v>
      </c>
      <c r="K16" s="2">
        <v>0</v>
      </c>
      <c r="L16" s="2">
        <v>85</v>
      </c>
      <c r="M16" s="2">
        <v>4145</v>
      </c>
      <c r="N16" s="2">
        <v>0</v>
      </c>
      <c r="O16" s="2">
        <v>145569452.91</v>
      </c>
      <c r="P16" s="2">
        <v>0</v>
      </c>
      <c r="Q16" s="2">
        <v>0</v>
      </c>
      <c r="R16" s="2">
        <v>0</v>
      </c>
      <c r="S16" s="2">
        <v>0</v>
      </c>
      <c r="T16" s="2">
        <v>5</v>
      </c>
      <c r="U16" s="2">
        <v>144</v>
      </c>
      <c r="V16" s="2">
        <v>0</v>
      </c>
      <c r="W16" s="2">
        <v>6863888.3899999997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16</v>
      </c>
      <c r="BI16" s="2">
        <v>500</v>
      </c>
      <c r="BJ16" s="2">
        <v>0</v>
      </c>
      <c r="BK16" s="2">
        <v>16217047.73</v>
      </c>
      <c r="BL16" s="2">
        <v>0</v>
      </c>
      <c r="BM16" s="2">
        <v>0</v>
      </c>
      <c r="BN16" s="2">
        <v>0</v>
      </c>
      <c r="BO16" s="2">
        <v>0</v>
      </c>
      <c r="BP16" s="2">
        <v>10</v>
      </c>
      <c r="BQ16" s="2">
        <v>200</v>
      </c>
      <c r="BR16" s="2">
        <v>0</v>
      </c>
      <c r="BS16" s="2">
        <v>10385962</v>
      </c>
      <c r="BT16" s="2">
        <v>30</v>
      </c>
      <c r="BU16" s="2">
        <v>820</v>
      </c>
      <c r="BV16" s="2">
        <v>0</v>
      </c>
      <c r="BW16" s="2">
        <v>20320545.77</v>
      </c>
      <c r="BX16" s="2">
        <v>0</v>
      </c>
      <c r="BY16" s="2">
        <v>0</v>
      </c>
      <c r="BZ16" s="2">
        <v>0</v>
      </c>
      <c r="CA16" s="2">
        <v>0</v>
      </c>
      <c r="CB16" s="2">
        <v>5</v>
      </c>
      <c r="CC16" s="2">
        <v>144</v>
      </c>
      <c r="CD16" s="2">
        <v>0</v>
      </c>
      <c r="CE16" s="2">
        <v>16501359.18</v>
      </c>
      <c r="CF16" s="2">
        <v>0</v>
      </c>
      <c r="CG16" s="2">
        <v>0</v>
      </c>
      <c r="CH16" s="2">
        <v>0</v>
      </c>
      <c r="CI16" s="2">
        <v>0</v>
      </c>
      <c r="CJ16" s="2">
        <v>0</v>
      </c>
      <c r="CK16" s="2">
        <v>0</v>
      </c>
      <c r="CL16" s="2">
        <v>0</v>
      </c>
      <c r="CM16" s="2">
        <v>0</v>
      </c>
      <c r="CN16" s="2">
        <v>0</v>
      </c>
      <c r="CO16" s="2">
        <v>0</v>
      </c>
      <c r="CP16" s="2">
        <v>0</v>
      </c>
      <c r="CQ16" s="2">
        <v>0</v>
      </c>
      <c r="CR16" s="2">
        <v>0</v>
      </c>
      <c r="CS16" s="2">
        <v>0</v>
      </c>
      <c r="CT16" s="2">
        <v>0</v>
      </c>
      <c r="CU16" s="2">
        <v>0</v>
      </c>
      <c r="CV16" s="2">
        <v>8</v>
      </c>
      <c r="CW16" s="2">
        <v>285</v>
      </c>
      <c r="CX16" s="2">
        <v>0</v>
      </c>
      <c r="CY16" s="2">
        <v>6221103.21</v>
      </c>
      <c r="CZ16" s="2">
        <v>23</v>
      </c>
      <c r="DA16" s="2">
        <v>680</v>
      </c>
      <c r="DB16" s="2">
        <v>0</v>
      </c>
      <c r="DC16" s="2">
        <v>29073558</v>
      </c>
      <c r="DD16" s="2">
        <v>0</v>
      </c>
      <c r="DE16" s="2">
        <v>0</v>
      </c>
      <c r="DF16" s="2">
        <v>0</v>
      </c>
      <c r="DG16" s="2">
        <v>0</v>
      </c>
      <c r="DH16" s="2">
        <v>7</v>
      </c>
      <c r="DI16" s="2">
        <v>170</v>
      </c>
      <c r="DJ16" s="2">
        <v>0</v>
      </c>
      <c r="DK16" s="2">
        <v>8928976.2599999998</v>
      </c>
      <c r="DL16" s="2">
        <v>0</v>
      </c>
      <c r="DM16" s="2">
        <v>0</v>
      </c>
      <c r="DN16" s="2">
        <v>0</v>
      </c>
      <c r="DO16" s="2">
        <v>0</v>
      </c>
      <c r="DP16" s="2">
        <v>91</v>
      </c>
      <c r="DQ16" s="2">
        <v>3029</v>
      </c>
      <c r="DR16" s="2">
        <v>0</v>
      </c>
      <c r="DS16" s="2">
        <v>105620289.84</v>
      </c>
      <c r="DT16" s="2">
        <v>0</v>
      </c>
      <c r="DU16" s="2">
        <v>0</v>
      </c>
      <c r="DV16" s="2">
        <v>0</v>
      </c>
      <c r="DW16" s="2">
        <v>0</v>
      </c>
      <c r="DX16" s="2">
        <v>0</v>
      </c>
      <c r="DY16" s="2">
        <v>0</v>
      </c>
      <c r="DZ16" s="2">
        <v>0</v>
      </c>
      <c r="EA16" s="2">
        <v>0</v>
      </c>
      <c r="EB16" s="2">
        <v>28</v>
      </c>
      <c r="EC16" s="2">
        <v>1020</v>
      </c>
      <c r="ED16" s="2">
        <v>0</v>
      </c>
      <c r="EE16" s="2">
        <v>38697817.159999996</v>
      </c>
      <c r="EF16" s="2">
        <v>88</v>
      </c>
      <c r="EG16" s="2">
        <v>3200</v>
      </c>
      <c r="EH16" s="2">
        <v>0</v>
      </c>
      <c r="EI16" s="2">
        <v>118167212.55</v>
      </c>
      <c r="EJ16" s="2">
        <v>0</v>
      </c>
      <c r="EK16" s="2">
        <v>0</v>
      </c>
      <c r="EL16" s="2">
        <v>0</v>
      </c>
      <c r="EM16" s="2">
        <v>0</v>
      </c>
      <c r="EN16" s="2">
        <v>28</v>
      </c>
      <c r="EO16" s="2">
        <v>825</v>
      </c>
      <c r="EP16" s="2">
        <v>0</v>
      </c>
      <c r="EQ16" s="2">
        <v>37299186.890000001</v>
      </c>
    </row>
    <row r="17" spans="1:147" x14ac:dyDescent="0.25">
      <c r="A17" s="2">
        <v>14</v>
      </c>
      <c r="B17" s="2">
        <v>450002</v>
      </c>
      <c r="C17" s="2" t="s">
        <v>33</v>
      </c>
      <c r="D17" s="12">
        <f t="shared" si="1"/>
        <v>275</v>
      </c>
      <c r="E17" s="12">
        <f t="shared" si="2"/>
        <v>8886</v>
      </c>
      <c r="F17" s="12">
        <f t="shared" si="3"/>
        <v>0</v>
      </c>
      <c r="G17" s="8">
        <f t="shared" si="4"/>
        <v>358339355.66999996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3</v>
      </c>
      <c r="Q17" s="2">
        <v>111</v>
      </c>
      <c r="R17" s="2">
        <v>0</v>
      </c>
      <c r="S17" s="2">
        <v>2432592.84</v>
      </c>
      <c r="T17" s="2">
        <v>7</v>
      </c>
      <c r="U17" s="2">
        <v>228</v>
      </c>
      <c r="V17" s="2">
        <v>0</v>
      </c>
      <c r="W17" s="2">
        <v>9829252.7799999993</v>
      </c>
      <c r="X17" s="2">
        <v>6</v>
      </c>
      <c r="Y17" s="2">
        <v>155</v>
      </c>
      <c r="Z17" s="2">
        <v>0</v>
      </c>
      <c r="AA17" s="2">
        <v>27914751.030000001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4</v>
      </c>
      <c r="AK17" s="2">
        <v>125</v>
      </c>
      <c r="AL17" s="2">
        <v>0</v>
      </c>
      <c r="AM17" s="2">
        <v>6642193.79</v>
      </c>
      <c r="AN17" s="2">
        <v>2</v>
      </c>
      <c r="AO17" s="2">
        <v>60</v>
      </c>
      <c r="AP17" s="2">
        <v>0</v>
      </c>
      <c r="AQ17" s="2">
        <v>6065112.5999999996</v>
      </c>
      <c r="AR17" s="2">
        <v>7</v>
      </c>
      <c r="AS17" s="2">
        <v>275</v>
      </c>
      <c r="AT17" s="2">
        <v>0</v>
      </c>
      <c r="AU17" s="2">
        <v>8401496.4399999995</v>
      </c>
      <c r="AV17" s="2">
        <v>49</v>
      </c>
      <c r="AW17" s="2">
        <v>1779</v>
      </c>
      <c r="AX17" s="2">
        <v>0</v>
      </c>
      <c r="AY17" s="2">
        <v>47366626.170000002</v>
      </c>
      <c r="AZ17" s="2">
        <v>8</v>
      </c>
      <c r="BA17" s="2">
        <v>220</v>
      </c>
      <c r="BB17" s="2">
        <v>0</v>
      </c>
      <c r="BC17" s="2">
        <v>11630919.83</v>
      </c>
      <c r="BD17" s="2">
        <v>2</v>
      </c>
      <c r="BE17" s="2">
        <v>89</v>
      </c>
      <c r="BF17" s="2">
        <v>0</v>
      </c>
      <c r="BG17" s="2">
        <v>2161251.87</v>
      </c>
      <c r="BH17" s="2">
        <v>0</v>
      </c>
      <c r="BI17" s="2">
        <v>0</v>
      </c>
      <c r="BJ17" s="2">
        <v>0</v>
      </c>
      <c r="BK17" s="2">
        <v>0</v>
      </c>
      <c r="BL17" s="2">
        <v>0</v>
      </c>
      <c r="BM17" s="2">
        <v>0</v>
      </c>
      <c r="BN17" s="2">
        <v>0</v>
      </c>
      <c r="BO17" s="2">
        <v>0</v>
      </c>
      <c r="BP17" s="2">
        <v>11</v>
      </c>
      <c r="BQ17" s="2">
        <v>230</v>
      </c>
      <c r="BR17" s="2">
        <v>0</v>
      </c>
      <c r="BS17" s="2">
        <v>11943856.300000001</v>
      </c>
      <c r="BT17" s="2">
        <v>24</v>
      </c>
      <c r="BU17" s="2">
        <v>661</v>
      </c>
      <c r="BV17" s="2">
        <v>0</v>
      </c>
      <c r="BW17" s="2">
        <v>27694382.539999999</v>
      </c>
      <c r="BX17" s="2">
        <v>1</v>
      </c>
      <c r="BY17" s="2">
        <v>44</v>
      </c>
      <c r="BZ17" s="2">
        <v>0</v>
      </c>
      <c r="CA17" s="2">
        <v>2738070.58</v>
      </c>
      <c r="CB17" s="2">
        <v>13</v>
      </c>
      <c r="CC17" s="2">
        <v>350</v>
      </c>
      <c r="CD17" s="2">
        <v>0</v>
      </c>
      <c r="CE17" s="2">
        <v>29194669.420000002</v>
      </c>
      <c r="CF17" s="2">
        <v>10</v>
      </c>
      <c r="CG17" s="2">
        <v>280</v>
      </c>
      <c r="CH17" s="2">
        <v>0</v>
      </c>
      <c r="CI17" s="2">
        <v>11284587.439999999</v>
      </c>
      <c r="CJ17" s="2">
        <v>0</v>
      </c>
      <c r="CK17" s="2">
        <v>0</v>
      </c>
      <c r="CL17" s="2">
        <v>0</v>
      </c>
      <c r="CM17" s="2">
        <v>0</v>
      </c>
      <c r="CN17" s="2">
        <v>8</v>
      </c>
      <c r="CO17" s="2">
        <v>340</v>
      </c>
      <c r="CP17" s="2">
        <v>0</v>
      </c>
      <c r="CQ17" s="2">
        <v>10217043.880000001</v>
      </c>
      <c r="CR17" s="2">
        <v>12</v>
      </c>
      <c r="CS17" s="2">
        <v>651</v>
      </c>
      <c r="CT17" s="2">
        <v>0</v>
      </c>
      <c r="CU17" s="2">
        <v>16996284.84</v>
      </c>
      <c r="CV17" s="2">
        <v>22</v>
      </c>
      <c r="CW17" s="2">
        <v>844</v>
      </c>
      <c r="CX17" s="2">
        <v>0</v>
      </c>
      <c r="CY17" s="2">
        <v>33279448.379999999</v>
      </c>
      <c r="CZ17" s="2">
        <v>12</v>
      </c>
      <c r="DA17" s="2">
        <v>357</v>
      </c>
      <c r="DB17" s="2">
        <v>0</v>
      </c>
      <c r="DC17" s="2">
        <v>18796908.210000001</v>
      </c>
      <c r="DD17" s="2">
        <v>0</v>
      </c>
      <c r="DE17" s="2">
        <v>0</v>
      </c>
      <c r="DF17" s="2">
        <v>0</v>
      </c>
      <c r="DG17" s="2">
        <v>0</v>
      </c>
      <c r="DH17" s="2">
        <v>33</v>
      </c>
      <c r="DI17" s="2">
        <v>848</v>
      </c>
      <c r="DJ17" s="2">
        <v>0</v>
      </c>
      <c r="DK17" s="2">
        <v>34806138.770000003</v>
      </c>
      <c r="DL17" s="2">
        <v>0</v>
      </c>
      <c r="DM17" s="2">
        <v>0</v>
      </c>
      <c r="DN17" s="2">
        <v>0</v>
      </c>
      <c r="DO17" s="2">
        <v>0</v>
      </c>
      <c r="DP17" s="2">
        <v>0</v>
      </c>
      <c r="DQ17" s="2">
        <v>0</v>
      </c>
      <c r="DR17" s="2">
        <v>0</v>
      </c>
      <c r="DS17" s="2">
        <v>0</v>
      </c>
      <c r="DT17" s="2">
        <v>0</v>
      </c>
      <c r="DU17" s="2">
        <v>0</v>
      </c>
      <c r="DV17" s="2">
        <v>0</v>
      </c>
      <c r="DW17" s="2">
        <v>0</v>
      </c>
      <c r="DX17" s="2">
        <v>41</v>
      </c>
      <c r="DY17" s="2">
        <v>1239</v>
      </c>
      <c r="DZ17" s="2">
        <v>0</v>
      </c>
      <c r="EA17" s="2">
        <v>38943767.960000001</v>
      </c>
      <c r="EB17" s="2">
        <v>0</v>
      </c>
      <c r="EC17" s="2">
        <v>0</v>
      </c>
      <c r="ED17" s="2">
        <v>0</v>
      </c>
      <c r="EE17" s="2">
        <v>0</v>
      </c>
      <c r="EF17" s="2">
        <v>0</v>
      </c>
      <c r="EG17" s="2">
        <v>0</v>
      </c>
      <c r="EH17" s="2">
        <v>0</v>
      </c>
      <c r="EI17" s="2">
        <v>0</v>
      </c>
      <c r="EJ17" s="2">
        <v>0</v>
      </c>
      <c r="EK17" s="2">
        <v>0</v>
      </c>
      <c r="EL17" s="2">
        <v>0</v>
      </c>
      <c r="EM17" s="2">
        <v>0</v>
      </c>
      <c r="EN17" s="2">
        <v>0</v>
      </c>
      <c r="EO17" s="2">
        <v>0</v>
      </c>
      <c r="EP17" s="2">
        <v>0</v>
      </c>
      <c r="EQ17" s="2">
        <v>0</v>
      </c>
    </row>
    <row r="18" spans="1:147" x14ac:dyDescent="0.25">
      <c r="A18" s="2">
        <v>15</v>
      </c>
      <c r="B18" s="2">
        <v>450003</v>
      </c>
      <c r="C18" s="2" t="s">
        <v>44</v>
      </c>
      <c r="D18" s="12">
        <f t="shared" si="1"/>
        <v>133</v>
      </c>
      <c r="E18" s="12">
        <f t="shared" si="2"/>
        <v>3976</v>
      </c>
      <c r="F18" s="12">
        <f t="shared" si="3"/>
        <v>0</v>
      </c>
      <c r="G18" s="8">
        <f t="shared" si="4"/>
        <v>317652318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96</v>
      </c>
      <c r="BI18" s="2">
        <v>3036</v>
      </c>
      <c r="BJ18" s="2">
        <v>0</v>
      </c>
      <c r="BK18" s="2">
        <v>262185695.75</v>
      </c>
      <c r="BL18" s="2">
        <v>0</v>
      </c>
      <c r="BM18" s="2">
        <v>0</v>
      </c>
      <c r="BN18" s="2">
        <v>0</v>
      </c>
      <c r="BO18" s="2">
        <v>0</v>
      </c>
      <c r="BP18" s="2">
        <v>20</v>
      </c>
      <c r="BQ18" s="2">
        <v>400</v>
      </c>
      <c r="BR18" s="2">
        <v>0</v>
      </c>
      <c r="BS18" s="2">
        <v>20771924</v>
      </c>
      <c r="BT18" s="2">
        <v>0</v>
      </c>
      <c r="BU18" s="2">
        <v>0</v>
      </c>
      <c r="BV18" s="2">
        <v>0</v>
      </c>
      <c r="BW18" s="2">
        <v>0</v>
      </c>
      <c r="BX18" s="2">
        <v>0</v>
      </c>
      <c r="BY18" s="2">
        <v>0</v>
      </c>
      <c r="BZ18" s="2">
        <v>0</v>
      </c>
      <c r="CA18" s="2">
        <v>0</v>
      </c>
      <c r="CB18" s="2">
        <v>0</v>
      </c>
      <c r="CC18" s="2">
        <v>0</v>
      </c>
      <c r="CD18" s="2">
        <v>0</v>
      </c>
      <c r="CE18" s="2">
        <v>0</v>
      </c>
      <c r="CF18" s="2">
        <v>0</v>
      </c>
      <c r="CG18" s="2">
        <v>0</v>
      </c>
      <c r="CH18" s="2">
        <v>0</v>
      </c>
      <c r="CI18" s="2">
        <v>0</v>
      </c>
      <c r="CJ18" s="2">
        <v>0</v>
      </c>
      <c r="CK18" s="2">
        <v>0</v>
      </c>
      <c r="CL18" s="2">
        <v>0</v>
      </c>
      <c r="CM18" s="2">
        <v>0</v>
      </c>
      <c r="CN18" s="2">
        <v>0</v>
      </c>
      <c r="CO18" s="2">
        <v>0</v>
      </c>
      <c r="CP18" s="2">
        <v>0</v>
      </c>
      <c r="CQ18" s="2">
        <v>0</v>
      </c>
      <c r="CR18" s="2">
        <v>0</v>
      </c>
      <c r="CS18" s="2">
        <v>0</v>
      </c>
      <c r="CT18" s="2">
        <v>0</v>
      </c>
      <c r="CU18" s="2">
        <v>0</v>
      </c>
      <c r="CV18" s="2">
        <v>0</v>
      </c>
      <c r="CW18" s="2">
        <v>0</v>
      </c>
      <c r="CX18" s="2">
        <v>0</v>
      </c>
      <c r="CY18" s="2">
        <v>0</v>
      </c>
      <c r="CZ18" s="2">
        <v>0</v>
      </c>
      <c r="DA18" s="2">
        <v>0</v>
      </c>
      <c r="DB18" s="2">
        <v>0</v>
      </c>
      <c r="DC18" s="2">
        <v>0</v>
      </c>
      <c r="DD18" s="2">
        <v>0</v>
      </c>
      <c r="DE18" s="2">
        <v>0</v>
      </c>
      <c r="DF18" s="2">
        <v>0</v>
      </c>
      <c r="DG18" s="2">
        <v>0</v>
      </c>
      <c r="DH18" s="2">
        <v>0</v>
      </c>
      <c r="DI18" s="2">
        <v>0</v>
      </c>
      <c r="DJ18" s="2">
        <v>0</v>
      </c>
      <c r="DK18" s="2">
        <v>0</v>
      </c>
      <c r="DL18" s="2">
        <v>17</v>
      </c>
      <c r="DM18" s="2">
        <v>540</v>
      </c>
      <c r="DN18" s="2">
        <v>0</v>
      </c>
      <c r="DO18" s="2">
        <v>34694698.25</v>
      </c>
      <c r="DP18" s="2">
        <v>0</v>
      </c>
      <c r="DQ18" s="2">
        <v>0</v>
      </c>
      <c r="DR18" s="2">
        <v>0</v>
      </c>
      <c r="DS18" s="2">
        <v>0</v>
      </c>
      <c r="DT18" s="2">
        <v>0</v>
      </c>
      <c r="DU18" s="2">
        <v>0</v>
      </c>
      <c r="DV18" s="2">
        <v>0</v>
      </c>
      <c r="DW18" s="2">
        <v>0</v>
      </c>
      <c r="DX18" s="2">
        <v>0</v>
      </c>
      <c r="DY18" s="2">
        <v>0</v>
      </c>
      <c r="DZ18" s="2">
        <v>0</v>
      </c>
      <c r="EA18" s="2">
        <v>0</v>
      </c>
      <c r="EB18" s="2">
        <v>0</v>
      </c>
      <c r="EC18" s="2">
        <v>0</v>
      </c>
      <c r="ED18" s="2">
        <v>0</v>
      </c>
      <c r="EE18" s="2">
        <v>0</v>
      </c>
      <c r="EF18" s="2">
        <v>0</v>
      </c>
      <c r="EG18" s="2">
        <v>0</v>
      </c>
      <c r="EH18" s="2">
        <v>0</v>
      </c>
      <c r="EI18" s="2">
        <v>0</v>
      </c>
      <c r="EJ18" s="2">
        <v>0</v>
      </c>
      <c r="EK18" s="2">
        <v>0</v>
      </c>
      <c r="EL18" s="2">
        <v>0</v>
      </c>
      <c r="EM18" s="2">
        <v>0</v>
      </c>
      <c r="EN18" s="2">
        <v>0</v>
      </c>
      <c r="EO18" s="2">
        <v>0</v>
      </c>
      <c r="EP18" s="2">
        <v>0</v>
      </c>
      <c r="EQ18" s="2">
        <v>0</v>
      </c>
    </row>
    <row r="19" spans="1:147" x14ac:dyDescent="0.25">
      <c r="A19" s="2">
        <v>16</v>
      </c>
      <c r="B19" s="2">
        <v>450004</v>
      </c>
      <c r="C19" s="2" t="s">
        <v>34</v>
      </c>
      <c r="D19" s="12">
        <f t="shared" si="1"/>
        <v>204</v>
      </c>
      <c r="E19" s="12">
        <f t="shared" si="2"/>
        <v>6406</v>
      </c>
      <c r="F19" s="12">
        <f t="shared" si="3"/>
        <v>0</v>
      </c>
      <c r="G19" s="8">
        <f t="shared" si="4"/>
        <v>647551863.73000002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0</v>
      </c>
      <c r="BI19" s="2">
        <v>0</v>
      </c>
      <c r="BJ19" s="2">
        <v>0</v>
      </c>
      <c r="BK19" s="2">
        <v>0</v>
      </c>
      <c r="BL19" s="2">
        <v>0</v>
      </c>
      <c r="BM19" s="2">
        <v>0</v>
      </c>
      <c r="BN19" s="2">
        <v>0</v>
      </c>
      <c r="BO19" s="2">
        <v>0</v>
      </c>
      <c r="BP19" s="2">
        <v>0</v>
      </c>
      <c r="BQ19" s="2">
        <v>0</v>
      </c>
      <c r="BR19" s="2">
        <v>0</v>
      </c>
      <c r="BS19" s="2">
        <v>0</v>
      </c>
      <c r="BT19" s="2">
        <v>0</v>
      </c>
      <c r="BU19" s="2">
        <v>0</v>
      </c>
      <c r="BV19" s="2">
        <v>0</v>
      </c>
      <c r="BW19" s="2">
        <v>0</v>
      </c>
      <c r="BX19" s="2">
        <v>0</v>
      </c>
      <c r="BY19" s="2">
        <v>0</v>
      </c>
      <c r="BZ19" s="2">
        <v>0</v>
      </c>
      <c r="CA19" s="2">
        <v>0</v>
      </c>
      <c r="CB19" s="2">
        <v>0</v>
      </c>
      <c r="CC19" s="2">
        <v>0</v>
      </c>
      <c r="CD19" s="2">
        <v>0</v>
      </c>
      <c r="CE19" s="2">
        <v>0</v>
      </c>
      <c r="CF19" s="2">
        <v>0</v>
      </c>
      <c r="CG19" s="2">
        <v>0</v>
      </c>
      <c r="CH19" s="2">
        <v>0</v>
      </c>
      <c r="CI19" s="2">
        <v>0</v>
      </c>
      <c r="CJ19" s="2">
        <v>188</v>
      </c>
      <c r="CK19" s="2">
        <v>5902</v>
      </c>
      <c r="CL19" s="2">
        <v>0</v>
      </c>
      <c r="CM19" s="2">
        <v>596604917.22000003</v>
      </c>
      <c r="CN19" s="2">
        <v>0</v>
      </c>
      <c r="CO19" s="2">
        <v>0</v>
      </c>
      <c r="CP19" s="2">
        <v>0</v>
      </c>
      <c r="CQ19" s="2">
        <v>0</v>
      </c>
      <c r="CR19" s="2">
        <v>0</v>
      </c>
      <c r="CS19" s="2">
        <v>0</v>
      </c>
      <c r="CT19" s="2">
        <v>0</v>
      </c>
      <c r="CU19" s="2">
        <v>0</v>
      </c>
      <c r="CV19" s="2">
        <v>0</v>
      </c>
      <c r="CW19" s="2">
        <v>0</v>
      </c>
      <c r="CX19" s="2">
        <v>0</v>
      </c>
      <c r="CY19" s="2">
        <v>0</v>
      </c>
      <c r="CZ19" s="2">
        <v>0</v>
      </c>
      <c r="DA19" s="2">
        <v>0</v>
      </c>
      <c r="DB19" s="2">
        <v>0</v>
      </c>
      <c r="DC19" s="2">
        <v>0</v>
      </c>
      <c r="DD19" s="2">
        <v>16</v>
      </c>
      <c r="DE19" s="2">
        <v>504</v>
      </c>
      <c r="DF19" s="2">
        <v>0</v>
      </c>
      <c r="DG19" s="2">
        <v>50946946.509999998</v>
      </c>
      <c r="DH19" s="2">
        <v>0</v>
      </c>
      <c r="DI19" s="2">
        <v>0</v>
      </c>
      <c r="DJ19" s="2">
        <v>0</v>
      </c>
      <c r="DK19" s="2">
        <v>0</v>
      </c>
      <c r="DL19" s="2">
        <v>0</v>
      </c>
      <c r="DM19" s="2">
        <v>0</v>
      </c>
      <c r="DN19" s="2">
        <v>0</v>
      </c>
      <c r="DO19" s="2">
        <v>0</v>
      </c>
      <c r="DP19" s="2">
        <v>0</v>
      </c>
      <c r="DQ19" s="2">
        <v>0</v>
      </c>
      <c r="DR19" s="2">
        <v>0</v>
      </c>
      <c r="DS19" s="2">
        <v>0</v>
      </c>
      <c r="DT19" s="2">
        <v>0</v>
      </c>
      <c r="DU19" s="2">
        <v>0</v>
      </c>
      <c r="DV19" s="2">
        <v>0</v>
      </c>
      <c r="DW19" s="2">
        <v>0</v>
      </c>
      <c r="DX19" s="2">
        <v>0</v>
      </c>
      <c r="DY19" s="2">
        <v>0</v>
      </c>
      <c r="DZ19" s="2">
        <v>0</v>
      </c>
      <c r="EA19" s="2">
        <v>0</v>
      </c>
      <c r="EB19" s="2">
        <v>0</v>
      </c>
      <c r="EC19" s="2">
        <v>0</v>
      </c>
      <c r="ED19" s="2">
        <v>0</v>
      </c>
      <c r="EE19" s="2">
        <v>0</v>
      </c>
      <c r="EF19" s="2">
        <v>0</v>
      </c>
      <c r="EG19" s="2">
        <v>0</v>
      </c>
      <c r="EH19" s="2">
        <v>0</v>
      </c>
      <c r="EI19" s="2">
        <v>0</v>
      </c>
      <c r="EJ19" s="2">
        <v>0</v>
      </c>
      <c r="EK19" s="2">
        <v>0</v>
      </c>
      <c r="EL19" s="2">
        <v>0</v>
      </c>
      <c r="EM19" s="2">
        <v>0</v>
      </c>
      <c r="EN19" s="2">
        <v>0</v>
      </c>
      <c r="EO19" s="2">
        <v>0</v>
      </c>
      <c r="EP19" s="2">
        <v>0</v>
      </c>
      <c r="EQ19" s="2">
        <v>0</v>
      </c>
    </row>
    <row r="20" spans="1:147" x14ac:dyDescent="0.25">
      <c r="A20" s="2">
        <v>17</v>
      </c>
      <c r="B20" s="2">
        <v>450005</v>
      </c>
      <c r="C20" s="2" t="s">
        <v>35</v>
      </c>
      <c r="D20" s="12">
        <f t="shared" si="1"/>
        <v>182</v>
      </c>
      <c r="E20" s="12">
        <f t="shared" si="2"/>
        <v>6157</v>
      </c>
      <c r="F20" s="12">
        <f t="shared" si="3"/>
        <v>0</v>
      </c>
      <c r="G20" s="8">
        <f t="shared" si="4"/>
        <v>278797115.53000003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23</v>
      </c>
      <c r="AC20" s="2">
        <v>540</v>
      </c>
      <c r="AD20" s="2">
        <v>0</v>
      </c>
      <c r="AE20" s="2">
        <v>26638255.75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20</v>
      </c>
      <c r="BI20" s="2">
        <v>620</v>
      </c>
      <c r="BJ20" s="2">
        <v>0</v>
      </c>
      <c r="BK20" s="2">
        <v>16109951.710000001</v>
      </c>
      <c r="BL20" s="2">
        <v>0</v>
      </c>
      <c r="BM20" s="2">
        <v>0</v>
      </c>
      <c r="BN20" s="2">
        <v>0</v>
      </c>
      <c r="BO20" s="2">
        <v>0</v>
      </c>
      <c r="BP20" s="2">
        <v>44</v>
      </c>
      <c r="BQ20" s="2">
        <v>900</v>
      </c>
      <c r="BR20" s="2">
        <v>0</v>
      </c>
      <c r="BS20" s="2">
        <v>46736829</v>
      </c>
      <c r="BT20" s="2">
        <v>24</v>
      </c>
      <c r="BU20" s="2">
        <v>672</v>
      </c>
      <c r="BV20" s="2">
        <v>0</v>
      </c>
      <c r="BW20" s="2">
        <v>20959983.350000001</v>
      </c>
      <c r="BX20" s="2">
        <v>0</v>
      </c>
      <c r="BY20" s="2">
        <v>0</v>
      </c>
      <c r="BZ20" s="2">
        <v>0</v>
      </c>
      <c r="CA20" s="2">
        <v>0</v>
      </c>
      <c r="CB20" s="2">
        <v>0</v>
      </c>
      <c r="CC20" s="2">
        <v>0</v>
      </c>
      <c r="CD20" s="2">
        <v>0</v>
      </c>
      <c r="CE20" s="2">
        <v>0</v>
      </c>
      <c r="CF20" s="2">
        <v>0</v>
      </c>
      <c r="CG20" s="2">
        <v>0</v>
      </c>
      <c r="CH20" s="2">
        <v>0</v>
      </c>
      <c r="CI20" s="2">
        <v>0</v>
      </c>
      <c r="CJ20" s="2">
        <v>0</v>
      </c>
      <c r="CK20" s="2">
        <v>0</v>
      </c>
      <c r="CL20" s="2">
        <v>0</v>
      </c>
      <c r="CM20" s="2">
        <v>0</v>
      </c>
      <c r="CN20" s="2">
        <v>0</v>
      </c>
      <c r="CO20" s="2">
        <v>0</v>
      </c>
      <c r="CP20" s="2">
        <v>0</v>
      </c>
      <c r="CQ20" s="2">
        <v>0</v>
      </c>
      <c r="CR20" s="2">
        <v>52</v>
      </c>
      <c r="CS20" s="2">
        <v>2780</v>
      </c>
      <c r="CT20" s="2">
        <v>0</v>
      </c>
      <c r="CU20" s="2">
        <v>150192402.36000001</v>
      </c>
      <c r="CV20" s="2">
        <v>0</v>
      </c>
      <c r="CW20" s="2">
        <v>0</v>
      </c>
      <c r="CX20" s="2">
        <v>0</v>
      </c>
      <c r="CY20" s="2">
        <v>0</v>
      </c>
      <c r="CZ20" s="2">
        <v>0</v>
      </c>
      <c r="DA20" s="2">
        <v>0</v>
      </c>
      <c r="DB20" s="2">
        <v>0</v>
      </c>
      <c r="DC20" s="2">
        <v>0</v>
      </c>
      <c r="DD20" s="2">
        <v>0</v>
      </c>
      <c r="DE20" s="2">
        <v>0</v>
      </c>
      <c r="DF20" s="2">
        <v>0</v>
      </c>
      <c r="DG20" s="2">
        <v>0</v>
      </c>
      <c r="DH20" s="2">
        <v>0</v>
      </c>
      <c r="DI20" s="2">
        <v>0</v>
      </c>
      <c r="DJ20" s="2">
        <v>0</v>
      </c>
      <c r="DK20" s="2">
        <v>0</v>
      </c>
      <c r="DL20" s="2">
        <v>0</v>
      </c>
      <c r="DM20" s="2">
        <v>0</v>
      </c>
      <c r="DN20" s="2">
        <v>0</v>
      </c>
      <c r="DO20" s="2">
        <v>0</v>
      </c>
      <c r="DP20" s="2">
        <v>19</v>
      </c>
      <c r="DQ20" s="2">
        <v>645</v>
      </c>
      <c r="DR20" s="2">
        <v>0</v>
      </c>
      <c r="DS20" s="2">
        <v>18159693.359999999</v>
      </c>
      <c r="DT20" s="2">
        <v>0</v>
      </c>
      <c r="DU20" s="2">
        <v>0</v>
      </c>
      <c r="DV20" s="2">
        <v>0</v>
      </c>
      <c r="DW20" s="2">
        <v>0</v>
      </c>
      <c r="DX20" s="2">
        <v>0</v>
      </c>
      <c r="DY20" s="2">
        <v>0</v>
      </c>
      <c r="DZ20" s="2">
        <v>0</v>
      </c>
      <c r="EA20" s="2">
        <v>0</v>
      </c>
      <c r="EB20" s="2">
        <v>0</v>
      </c>
      <c r="EC20" s="2">
        <v>0</v>
      </c>
      <c r="ED20" s="2">
        <v>0</v>
      </c>
      <c r="EE20" s="2">
        <v>0</v>
      </c>
      <c r="EF20" s="2">
        <v>0</v>
      </c>
      <c r="EG20" s="2">
        <v>0</v>
      </c>
      <c r="EH20" s="2">
        <v>0</v>
      </c>
      <c r="EI20" s="2">
        <v>0</v>
      </c>
      <c r="EJ20" s="2">
        <v>0</v>
      </c>
      <c r="EK20" s="2">
        <v>0</v>
      </c>
      <c r="EL20" s="2">
        <v>0</v>
      </c>
      <c r="EM20" s="2">
        <v>0</v>
      </c>
      <c r="EN20" s="2">
        <v>0</v>
      </c>
      <c r="EO20" s="2">
        <v>0</v>
      </c>
      <c r="EP20" s="2">
        <v>0</v>
      </c>
      <c r="EQ20" s="2">
        <v>0</v>
      </c>
    </row>
    <row r="21" spans="1:147" x14ac:dyDescent="0.25">
      <c r="A21" s="2">
        <v>18</v>
      </c>
      <c r="B21" s="2">
        <v>450006</v>
      </c>
      <c r="C21" s="2" t="s">
        <v>45</v>
      </c>
      <c r="D21" s="12">
        <f t="shared" si="1"/>
        <v>107</v>
      </c>
      <c r="E21" s="12">
        <f t="shared" si="2"/>
        <v>4182</v>
      </c>
      <c r="F21" s="12">
        <f t="shared" si="3"/>
        <v>0</v>
      </c>
      <c r="G21" s="8">
        <f t="shared" si="4"/>
        <v>141156416.96000001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107</v>
      </c>
      <c r="BE21" s="2">
        <v>4182</v>
      </c>
      <c r="BF21" s="2">
        <v>0</v>
      </c>
      <c r="BG21" s="2">
        <v>141156416.96000001</v>
      </c>
      <c r="BH21" s="2">
        <v>0</v>
      </c>
      <c r="BI21" s="2">
        <v>0</v>
      </c>
      <c r="BJ21" s="2">
        <v>0</v>
      </c>
      <c r="BK21" s="2">
        <v>0</v>
      </c>
      <c r="BL21" s="2">
        <v>0</v>
      </c>
      <c r="BM21" s="2">
        <v>0</v>
      </c>
      <c r="BN21" s="2">
        <v>0</v>
      </c>
      <c r="BO21" s="2">
        <v>0</v>
      </c>
      <c r="BP21" s="2">
        <v>0</v>
      </c>
      <c r="BQ21" s="2">
        <v>0</v>
      </c>
      <c r="BR21" s="2">
        <v>0</v>
      </c>
      <c r="BS21" s="2">
        <v>0</v>
      </c>
      <c r="BT21" s="2">
        <v>0</v>
      </c>
      <c r="BU21" s="2">
        <v>0</v>
      </c>
      <c r="BV21" s="2">
        <v>0</v>
      </c>
      <c r="BW21" s="2">
        <v>0</v>
      </c>
      <c r="BX21" s="2">
        <v>0</v>
      </c>
      <c r="BY21" s="2">
        <v>0</v>
      </c>
      <c r="BZ21" s="2">
        <v>0</v>
      </c>
      <c r="CA21" s="2">
        <v>0</v>
      </c>
      <c r="CB21" s="2">
        <v>0</v>
      </c>
      <c r="CC21" s="2">
        <v>0</v>
      </c>
      <c r="CD21" s="2">
        <v>0</v>
      </c>
      <c r="CE21" s="2">
        <v>0</v>
      </c>
      <c r="CF21" s="2">
        <v>0</v>
      </c>
      <c r="CG21" s="2">
        <v>0</v>
      </c>
      <c r="CH21" s="2">
        <v>0</v>
      </c>
      <c r="CI21" s="2">
        <v>0</v>
      </c>
      <c r="CJ21" s="2">
        <v>0</v>
      </c>
      <c r="CK21" s="2">
        <v>0</v>
      </c>
      <c r="CL21" s="2">
        <v>0</v>
      </c>
      <c r="CM21" s="2">
        <v>0</v>
      </c>
      <c r="CN21" s="2">
        <v>0</v>
      </c>
      <c r="CO21" s="2">
        <v>0</v>
      </c>
      <c r="CP21" s="2">
        <v>0</v>
      </c>
      <c r="CQ21" s="2">
        <v>0</v>
      </c>
      <c r="CR21" s="2">
        <v>0</v>
      </c>
      <c r="CS21" s="2">
        <v>0</v>
      </c>
      <c r="CT21" s="2">
        <v>0</v>
      </c>
      <c r="CU21" s="2">
        <v>0</v>
      </c>
      <c r="CV21" s="2">
        <v>0</v>
      </c>
      <c r="CW21" s="2">
        <v>0</v>
      </c>
      <c r="CX21" s="2">
        <v>0</v>
      </c>
      <c r="CY21" s="2">
        <v>0</v>
      </c>
      <c r="CZ21" s="2">
        <v>0</v>
      </c>
      <c r="DA21" s="2">
        <v>0</v>
      </c>
      <c r="DB21" s="2">
        <v>0</v>
      </c>
      <c r="DC21" s="2">
        <v>0</v>
      </c>
      <c r="DD21" s="2">
        <v>0</v>
      </c>
      <c r="DE21" s="2">
        <v>0</v>
      </c>
      <c r="DF21" s="2">
        <v>0</v>
      </c>
      <c r="DG21" s="2">
        <v>0</v>
      </c>
      <c r="DH21" s="2">
        <v>0</v>
      </c>
      <c r="DI21" s="2">
        <v>0</v>
      </c>
      <c r="DJ21" s="2">
        <v>0</v>
      </c>
      <c r="DK21" s="2">
        <v>0</v>
      </c>
      <c r="DL21" s="2">
        <v>0</v>
      </c>
      <c r="DM21" s="2">
        <v>0</v>
      </c>
      <c r="DN21" s="2">
        <v>0</v>
      </c>
      <c r="DO21" s="2">
        <v>0</v>
      </c>
      <c r="DP21" s="2">
        <v>0</v>
      </c>
      <c r="DQ21" s="2">
        <v>0</v>
      </c>
      <c r="DR21" s="2">
        <v>0</v>
      </c>
      <c r="DS21" s="2">
        <v>0</v>
      </c>
      <c r="DT21" s="2">
        <v>0</v>
      </c>
      <c r="DU21" s="2">
        <v>0</v>
      </c>
      <c r="DV21" s="2">
        <v>0</v>
      </c>
      <c r="DW21" s="2">
        <v>0</v>
      </c>
      <c r="DX21" s="2">
        <v>0</v>
      </c>
      <c r="DY21" s="2">
        <v>0</v>
      </c>
      <c r="DZ21" s="2">
        <v>0</v>
      </c>
      <c r="EA21" s="2">
        <v>0</v>
      </c>
      <c r="EB21" s="2">
        <v>0</v>
      </c>
      <c r="EC21" s="2">
        <v>0</v>
      </c>
      <c r="ED21" s="2">
        <v>0</v>
      </c>
      <c r="EE21" s="2">
        <v>0</v>
      </c>
      <c r="EF21" s="2">
        <v>0</v>
      </c>
      <c r="EG21" s="2">
        <v>0</v>
      </c>
      <c r="EH21" s="2">
        <v>0</v>
      </c>
      <c r="EI21" s="2">
        <v>0</v>
      </c>
      <c r="EJ21" s="2">
        <v>0</v>
      </c>
      <c r="EK21" s="2">
        <v>0</v>
      </c>
      <c r="EL21" s="2">
        <v>0</v>
      </c>
      <c r="EM21" s="2">
        <v>0</v>
      </c>
      <c r="EN21" s="2">
        <v>0</v>
      </c>
      <c r="EO21" s="2">
        <v>0</v>
      </c>
      <c r="EP21" s="2">
        <v>0</v>
      </c>
      <c r="EQ21" s="2">
        <v>0</v>
      </c>
    </row>
    <row r="22" spans="1:147" x14ac:dyDescent="0.25">
      <c r="A22" s="2">
        <v>19</v>
      </c>
      <c r="B22" s="2">
        <v>450007</v>
      </c>
      <c r="C22" s="2" t="s">
        <v>46</v>
      </c>
      <c r="D22" s="12">
        <f t="shared" si="1"/>
        <v>26</v>
      </c>
      <c r="E22" s="12">
        <f t="shared" si="2"/>
        <v>720</v>
      </c>
      <c r="F22" s="12">
        <f t="shared" si="3"/>
        <v>0</v>
      </c>
      <c r="G22" s="8">
        <f t="shared" si="4"/>
        <v>41474682.409999996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26</v>
      </c>
      <c r="AG22" s="2">
        <v>720</v>
      </c>
      <c r="AH22" s="2">
        <v>0</v>
      </c>
      <c r="AI22" s="2">
        <v>41474682.409999996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0</v>
      </c>
      <c r="BI22" s="2">
        <v>0</v>
      </c>
      <c r="BJ22" s="2">
        <v>0</v>
      </c>
      <c r="BK22" s="2">
        <v>0</v>
      </c>
      <c r="BL22" s="2">
        <v>0</v>
      </c>
      <c r="BM22" s="2">
        <v>0</v>
      </c>
      <c r="BN22" s="2">
        <v>0</v>
      </c>
      <c r="BO22" s="2">
        <v>0</v>
      </c>
      <c r="BP22" s="2">
        <v>0</v>
      </c>
      <c r="BQ22" s="2">
        <v>0</v>
      </c>
      <c r="BR22" s="2">
        <v>0</v>
      </c>
      <c r="BS22" s="2">
        <v>0</v>
      </c>
      <c r="BT22" s="2">
        <v>0</v>
      </c>
      <c r="BU22" s="2">
        <v>0</v>
      </c>
      <c r="BV22" s="2">
        <v>0</v>
      </c>
      <c r="BW22" s="2">
        <v>0</v>
      </c>
      <c r="BX22" s="2">
        <v>0</v>
      </c>
      <c r="BY22" s="2">
        <v>0</v>
      </c>
      <c r="BZ22" s="2">
        <v>0</v>
      </c>
      <c r="CA22" s="2">
        <v>0</v>
      </c>
      <c r="CB22" s="2">
        <v>0</v>
      </c>
      <c r="CC22" s="2">
        <v>0</v>
      </c>
      <c r="CD22" s="2">
        <v>0</v>
      </c>
      <c r="CE22" s="2">
        <v>0</v>
      </c>
      <c r="CF22" s="2">
        <v>0</v>
      </c>
      <c r="CG22" s="2">
        <v>0</v>
      </c>
      <c r="CH22" s="2">
        <v>0</v>
      </c>
      <c r="CI22" s="2">
        <v>0</v>
      </c>
      <c r="CJ22" s="2">
        <v>0</v>
      </c>
      <c r="CK22" s="2">
        <v>0</v>
      </c>
      <c r="CL22" s="2">
        <v>0</v>
      </c>
      <c r="CM22" s="2">
        <v>0</v>
      </c>
      <c r="CN22" s="2">
        <v>0</v>
      </c>
      <c r="CO22" s="2">
        <v>0</v>
      </c>
      <c r="CP22" s="2">
        <v>0</v>
      </c>
      <c r="CQ22" s="2">
        <v>0</v>
      </c>
      <c r="CR22" s="2">
        <v>0</v>
      </c>
      <c r="CS22" s="2">
        <v>0</v>
      </c>
      <c r="CT22" s="2">
        <v>0</v>
      </c>
      <c r="CU22" s="2">
        <v>0</v>
      </c>
      <c r="CV22" s="2">
        <v>0</v>
      </c>
      <c r="CW22" s="2">
        <v>0</v>
      </c>
      <c r="CX22" s="2">
        <v>0</v>
      </c>
      <c r="CY22" s="2">
        <v>0</v>
      </c>
      <c r="CZ22" s="2">
        <v>0</v>
      </c>
      <c r="DA22" s="2">
        <v>0</v>
      </c>
      <c r="DB22" s="2">
        <v>0</v>
      </c>
      <c r="DC22" s="2">
        <v>0</v>
      </c>
      <c r="DD22" s="2">
        <v>0</v>
      </c>
      <c r="DE22" s="2">
        <v>0</v>
      </c>
      <c r="DF22" s="2">
        <v>0</v>
      </c>
      <c r="DG22" s="2">
        <v>0</v>
      </c>
      <c r="DH22" s="2">
        <v>0</v>
      </c>
      <c r="DI22" s="2">
        <v>0</v>
      </c>
      <c r="DJ22" s="2">
        <v>0</v>
      </c>
      <c r="DK22" s="2">
        <v>0</v>
      </c>
      <c r="DL22" s="2">
        <v>0</v>
      </c>
      <c r="DM22" s="2">
        <v>0</v>
      </c>
      <c r="DN22" s="2">
        <v>0</v>
      </c>
      <c r="DO22" s="2">
        <v>0</v>
      </c>
      <c r="DP22" s="2">
        <v>0</v>
      </c>
      <c r="DQ22" s="2">
        <v>0</v>
      </c>
      <c r="DR22" s="2">
        <v>0</v>
      </c>
      <c r="DS22" s="2">
        <v>0</v>
      </c>
      <c r="DT22" s="2">
        <v>0</v>
      </c>
      <c r="DU22" s="2">
        <v>0</v>
      </c>
      <c r="DV22" s="2">
        <v>0</v>
      </c>
      <c r="DW22" s="2">
        <v>0</v>
      </c>
      <c r="DX22" s="2">
        <v>0</v>
      </c>
      <c r="DY22" s="2">
        <v>0</v>
      </c>
      <c r="DZ22" s="2">
        <v>0</v>
      </c>
      <c r="EA22" s="2">
        <v>0</v>
      </c>
      <c r="EB22" s="2">
        <v>0</v>
      </c>
      <c r="EC22" s="2">
        <v>0</v>
      </c>
      <c r="ED22" s="2">
        <v>0</v>
      </c>
      <c r="EE22" s="2">
        <v>0</v>
      </c>
      <c r="EF22" s="2">
        <v>0</v>
      </c>
      <c r="EG22" s="2">
        <v>0</v>
      </c>
      <c r="EH22" s="2">
        <v>0</v>
      </c>
      <c r="EI22" s="2">
        <v>0</v>
      </c>
      <c r="EJ22" s="2">
        <v>0</v>
      </c>
      <c r="EK22" s="2">
        <v>0</v>
      </c>
      <c r="EL22" s="2">
        <v>0</v>
      </c>
      <c r="EM22" s="2">
        <v>0</v>
      </c>
      <c r="EN22" s="2">
        <v>0</v>
      </c>
      <c r="EO22" s="2">
        <v>0</v>
      </c>
      <c r="EP22" s="2">
        <v>0</v>
      </c>
      <c r="EQ22" s="2">
        <v>0</v>
      </c>
    </row>
    <row r="23" spans="1:147" x14ac:dyDescent="0.25">
      <c r="A23" s="2">
        <v>20</v>
      </c>
      <c r="B23" s="2">
        <v>450061</v>
      </c>
      <c r="C23" s="2" t="s">
        <v>36</v>
      </c>
      <c r="D23" s="12">
        <f t="shared" si="1"/>
        <v>152</v>
      </c>
      <c r="E23" s="12">
        <f t="shared" si="2"/>
        <v>6916</v>
      </c>
      <c r="F23" s="12">
        <f t="shared" si="3"/>
        <v>0</v>
      </c>
      <c r="G23" s="8">
        <f t="shared" si="4"/>
        <v>386092784.15999997</v>
      </c>
      <c r="H23" s="2">
        <v>0</v>
      </c>
      <c r="I23" s="2">
        <v>0</v>
      </c>
      <c r="J23" s="2">
        <v>0</v>
      </c>
      <c r="K23" s="2">
        <v>0</v>
      </c>
      <c r="L23" s="2">
        <v>128</v>
      </c>
      <c r="M23" s="2">
        <v>6256</v>
      </c>
      <c r="N23" s="2">
        <v>0</v>
      </c>
      <c r="O23" s="2">
        <v>245137018.50999999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0</v>
      </c>
      <c r="BI23" s="2">
        <v>0</v>
      </c>
      <c r="BJ23" s="2">
        <v>0</v>
      </c>
      <c r="BK23" s="2">
        <v>0</v>
      </c>
      <c r="BL23" s="2">
        <v>0</v>
      </c>
      <c r="BM23" s="2">
        <v>0</v>
      </c>
      <c r="BN23" s="2">
        <v>0</v>
      </c>
      <c r="BO23" s="2">
        <v>0</v>
      </c>
      <c r="BP23" s="2">
        <v>0</v>
      </c>
      <c r="BQ23" s="2">
        <v>0</v>
      </c>
      <c r="BR23" s="2">
        <v>0</v>
      </c>
      <c r="BS23" s="2">
        <v>0</v>
      </c>
      <c r="BT23" s="2">
        <v>0</v>
      </c>
      <c r="BU23" s="2">
        <v>0</v>
      </c>
      <c r="BV23" s="2">
        <v>0</v>
      </c>
      <c r="BW23" s="2">
        <v>0</v>
      </c>
      <c r="BX23" s="2">
        <v>0</v>
      </c>
      <c r="BY23" s="2">
        <v>0</v>
      </c>
      <c r="BZ23" s="2">
        <v>0</v>
      </c>
      <c r="CA23" s="2">
        <v>0</v>
      </c>
      <c r="CB23" s="2">
        <v>24</v>
      </c>
      <c r="CC23" s="2">
        <v>660</v>
      </c>
      <c r="CD23" s="2">
        <v>0</v>
      </c>
      <c r="CE23" s="2">
        <v>140955765.65000001</v>
      </c>
      <c r="CF23" s="2">
        <v>0</v>
      </c>
      <c r="CG23" s="2">
        <v>0</v>
      </c>
      <c r="CH23" s="2">
        <v>0</v>
      </c>
      <c r="CI23" s="2">
        <v>0</v>
      </c>
      <c r="CJ23" s="2">
        <v>0</v>
      </c>
      <c r="CK23" s="2">
        <v>0</v>
      </c>
      <c r="CL23" s="2">
        <v>0</v>
      </c>
      <c r="CM23" s="2">
        <v>0</v>
      </c>
      <c r="CN23" s="2">
        <v>0</v>
      </c>
      <c r="CO23" s="2">
        <v>0</v>
      </c>
      <c r="CP23" s="2">
        <v>0</v>
      </c>
      <c r="CQ23" s="2">
        <v>0</v>
      </c>
      <c r="CR23" s="2">
        <v>0</v>
      </c>
      <c r="CS23" s="2">
        <v>0</v>
      </c>
      <c r="CT23" s="2">
        <v>0</v>
      </c>
      <c r="CU23" s="2">
        <v>0</v>
      </c>
      <c r="CV23" s="2">
        <v>0</v>
      </c>
      <c r="CW23" s="2">
        <v>0</v>
      </c>
      <c r="CX23" s="2">
        <v>0</v>
      </c>
      <c r="CY23" s="2">
        <v>0</v>
      </c>
      <c r="CZ23" s="2">
        <v>0</v>
      </c>
      <c r="DA23" s="2">
        <v>0</v>
      </c>
      <c r="DB23" s="2">
        <v>0</v>
      </c>
      <c r="DC23" s="2">
        <v>0</v>
      </c>
      <c r="DD23" s="2">
        <v>0</v>
      </c>
      <c r="DE23" s="2">
        <v>0</v>
      </c>
      <c r="DF23" s="2">
        <v>0</v>
      </c>
      <c r="DG23" s="2">
        <v>0</v>
      </c>
      <c r="DH23" s="2">
        <v>0</v>
      </c>
      <c r="DI23" s="2">
        <v>0</v>
      </c>
      <c r="DJ23" s="2">
        <v>0</v>
      </c>
      <c r="DK23" s="2">
        <v>0</v>
      </c>
      <c r="DL23" s="2">
        <v>0</v>
      </c>
      <c r="DM23" s="2">
        <v>0</v>
      </c>
      <c r="DN23" s="2">
        <v>0</v>
      </c>
      <c r="DO23" s="2">
        <v>0</v>
      </c>
      <c r="DP23" s="2">
        <v>0</v>
      </c>
      <c r="DQ23" s="2">
        <v>0</v>
      </c>
      <c r="DR23" s="2">
        <v>0</v>
      </c>
      <c r="DS23" s="2">
        <v>0</v>
      </c>
      <c r="DT23" s="2">
        <v>0</v>
      </c>
      <c r="DU23" s="2">
        <v>0</v>
      </c>
      <c r="DV23" s="2">
        <v>0</v>
      </c>
      <c r="DW23" s="2">
        <v>0</v>
      </c>
      <c r="DX23" s="2">
        <v>0</v>
      </c>
      <c r="DY23" s="2">
        <v>0</v>
      </c>
      <c r="DZ23" s="2">
        <v>0</v>
      </c>
      <c r="EA23" s="2">
        <v>0</v>
      </c>
      <c r="EB23" s="2">
        <v>0</v>
      </c>
      <c r="EC23" s="2">
        <v>0</v>
      </c>
      <c r="ED23" s="2">
        <v>0</v>
      </c>
      <c r="EE23" s="2">
        <v>0</v>
      </c>
      <c r="EF23" s="2">
        <v>0</v>
      </c>
      <c r="EG23" s="2">
        <v>0</v>
      </c>
      <c r="EH23" s="2">
        <v>0</v>
      </c>
      <c r="EI23" s="2">
        <v>0</v>
      </c>
      <c r="EJ23" s="2">
        <v>0</v>
      </c>
      <c r="EK23" s="2">
        <v>0</v>
      </c>
      <c r="EL23" s="2">
        <v>0</v>
      </c>
      <c r="EM23" s="2">
        <v>0</v>
      </c>
      <c r="EN23" s="2">
        <v>0</v>
      </c>
      <c r="EO23" s="2">
        <v>0</v>
      </c>
      <c r="EP23" s="2">
        <v>0</v>
      </c>
      <c r="EQ23" s="2">
        <v>0</v>
      </c>
    </row>
    <row r="24" spans="1:147" x14ac:dyDescent="0.25">
      <c r="A24" s="2">
        <v>21</v>
      </c>
      <c r="B24" s="2">
        <v>450055</v>
      </c>
      <c r="C24" s="2" t="s">
        <v>47</v>
      </c>
      <c r="D24" s="12">
        <f t="shared" si="1"/>
        <v>2</v>
      </c>
      <c r="E24" s="12">
        <f t="shared" si="2"/>
        <v>60</v>
      </c>
      <c r="F24" s="12">
        <f t="shared" si="3"/>
        <v>0</v>
      </c>
      <c r="G24" s="8">
        <f t="shared" si="4"/>
        <v>4145463.23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0</v>
      </c>
      <c r="BI24" s="2">
        <v>0</v>
      </c>
      <c r="BJ24" s="2">
        <v>0</v>
      </c>
      <c r="BK24" s="2">
        <v>0</v>
      </c>
      <c r="BL24" s="2">
        <v>0</v>
      </c>
      <c r="BM24" s="2">
        <v>0</v>
      </c>
      <c r="BN24" s="2">
        <v>0</v>
      </c>
      <c r="BO24" s="2">
        <v>0</v>
      </c>
      <c r="BP24" s="2">
        <v>0</v>
      </c>
      <c r="BQ24" s="2">
        <v>0</v>
      </c>
      <c r="BR24" s="2">
        <v>0</v>
      </c>
      <c r="BS24" s="2">
        <v>0</v>
      </c>
      <c r="BT24" s="2">
        <v>0</v>
      </c>
      <c r="BU24" s="2">
        <v>0</v>
      </c>
      <c r="BV24" s="2">
        <v>0</v>
      </c>
      <c r="BW24" s="2">
        <v>0</v>
      </c>
      <c r="BX24" s="2">
        <v>0</v>
      </c>
      <c r="BY24" s="2">
        <v>0</v>
      </c>
      <c r="BZ24" s="2">
        <v>0</v>
      </c>
      <c r="CA24" s="2">
        <v>0</v>
      </c>
      <c r="CB24" s="2">
        <v>0</v>
      </c>
      <c r="CC24" s="2">
        <v>0</v>
      </c>
      <c r="CD24" s="2">
        <v>0</v>
      </c>
      <c r="CE24" s="2">
        <v>0</v>
      </c>
      <c r="CF24" s="2">
        <v>0</v>
      </c>
      <c r="CG24" s="2">
        <v>0</v>
      </c>
      <c r="CH24" s="2">
        <v>0</v>
      </c>
      <c r="CI24" s="2">
        <v>0</v>
      </c>
      <c r="CJ24" s="2">
        <v>0</v>
      </c>
      <c r="CK24" s="2">
        <v>0</v>
      </c>
      <c r="CL24" s="2">
        <v>0</v>
      </c>
      <c r="CM24" s="2">
        <v>0</v>
      </c>
      <c r="CN24" s="2">
        <v>0</v>
      </c>
      <c r="CO24" s="2">
        <v>0</v>
      </c>
      <c r="CP24" s="2">
        <v>0</v>
      </c>
      <c r="CQ24" s="2">
        <v>0</v>
      </c>
      <c r="CR24" s="2">
        <v>0</v>
      </c>
      <c r="CS24" s="2">
        <v>0</v>
      </c>
      <c r="CT24" s="2">
        <v>0</v>
      </c>
      <c r="CU24" s="2">
        <v>0</v>
      </c>
      <c r="CV24" s="2">
        <v>0</v>
      </c>
      <c r="CW24" s="2">
        <v>0</v>
      </c>
      <c r="CX24" s="2">
        <v>0</v>
      </c>
      <c r="CY24" s="2">
        <v>0</v>
      </c>
      <c r="CZ24" s="2">
        <v>0</v>
      </c>
      <c r="DA24" s="2">
        <v>0</v>
      </c>
      <c r="DB24" s="2">
        <v>0</v>
      </c>
      <c r="DC24" s="2">
        <v>0</v>
      </c>
      <c r="DD24" s="2">
        <v>0</v>
      </c>
      <c r="DE24" s="2">
        <v>0</v>
      </c>
      <c r="DF24" s="2">
        <v>0</v>
      </c>
      <c r="DG24" s="2">
        <v>0</v>
      </c>
      <c r="DH24" s="2">
        <v>0</v>
      </c>
      <c r="DI24" s="2">
        <v>0</v>
      </c>
      <c r="DJ24" s="2">
        <v>0</v>
      </c>
      <c r="DK24" s="2">
        <v>0</v>
      </c>
      <c r="DL24" s="2">
        <v>0</v>
      </c>
      <c r="DM24" s="2">
        <v>0</v>
      </c>
      <c r="DN24" s="2">
        <v>0</v>
      </c>
      <c r="DO24" s="2">
        <v>0</v>
      </c>
      <c r="DP24" s="2">
        <v>0</v>
      </c>
      <c r="DQ24" s="2">
        <v>0</v>
      </c>
      <c r="DR24" s="2">
        <v>0</v>
      </c>
      <c r="DS24" s="2">
        <v>0</v>
      </c>
      <c r="DT24" s="2">
        <v>0</v>
      </c>
      <c r="DU24" s="2">
        <v>0</v>
      </c>
      <c r="DV24" s="2">
        <v>0</v>
      </c>
      <c r="DW24" s="2">
        <v>0</v>
      </c>
      <c r="DX24" s="2">
        <v>2</v>
      </c>
      <c r="DY24" s="2">
        <v>60</v>
      </c>
      <c r="DZ24" s="2">
        <v>0</v>
      </c>
      <c r="EA24" s="2">
        <v>4145463.23</v>
      </c>
      <c r="EB24" s="2">
        <v>0</v>
      </c>
      <c r="EC24" s="2">
        <v>0</v>
      </c>
      <c r="ED24" s="2">
        <v>0</v>
      </c>
      <c r="EE24" s="2">
        <v>0</v>
      </c>
      <c r="EF24" s="2">
        <v>0</v>
      </c>
      <c r="EG24" s="2">
        <v>0</v>
      </c>
      <c r="EH24" s="2">
        <v>0</v>
      </c>
      <c r="EI24" s="2">
        <v>0</v>
      </c>
      <c r="EJ24" s="2">
        <v>0</v>
      </c>
      <c r="EK24" s="2">
        <v>0</v>
      </c>
      <c r="EL24" s="2">
        <v>0</v>
      </c>
      <c r="EM24" s="2">
        <v>0</v>
      </c>
      <c r="EN24" s="2">
        <v>0</v>
      </c>
      <c r="EO24" s="2">
        <v>0</v>
      </c>
      <c r="EP24" s="2">
        <v>0</v>
      </c>
      <c r="EQ24" s="2">
        <v>0</v>
      </c>
    </row>
    <row r="25" spans="1:147" x14ac:dyDescent="0.25">
      <c r="A25" s="2">
        <v>22</v>
      </c>
      <c r="B25" s="2">
        <v>450009</v>
      </c>
      <c r="C25" s="2" t="s">
        <v>80</v>
      </c>
      <c r="D25" s="12">
        <f t="shared" si="1"/>
        <v>307</v>
      </c>
      <c r="E25" s="12">
        <f t="shared" si="2"/>
        <v>10037</v>
      </c>
      <c r="F25" s="12">
        <f t="shared" si="3"/>
        <v>0</v>
      </c>
      <c r="G25" s="8">
        <f t="shared" si="4"/>
        <v>555737434.1099999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38</v>
      </c>
      <c r="BI25" s="2">
        <v>1200</v>
      </c>
      <c r="BJ25" s="2">
        <v>0</v>
      </c>
      <c r="BK25" s="2">
        <v>114188147.31999999</v>
      </c>
      <c r="BL25" s="2">
        <v>0</v>
      </c>
      <c r="BM25" s="2">
        <v>0</v>
      </c>
      <c r="BN25" s="2">
        <v>0</v>
      </c>
      <c r="BO25" s="2">
        <v>0</v>
      </c>
      <c r="BP25" s="2">
        <v>0</v>
      </c>
      <c r="BQ25" s="2">
        <v>0</v>
      </c>
      <c r="BR25" s="2">
        <v>0</v>
      </c>
      <c r="BS25" s="2">
        <v>0</v>
      </c>
      <c r="BT25" s="2">
        <v>51</v>
      </c>
      <c r="BU25" s="2">
        <v>1400</v>
      </c>
      <c r="BV25" s="2">
        <v>0</v>
      </c>
      <c r="BW25" s="2">
        <v>108599106.06999999</v>
      </c>
      <c r="BX25" s="2">
        <v>31</v>
      </c>
      <c r="BY25" s="2">
        <v>957</v>
      </c>
      <c r="BZ25" s="2">
        <v>0</v>
      </c>
      <c r="CA25" s="2">
        <v>37372215.5</v>
      </c>
      <c r="CB25" s="2">
        <v>0</v>
      </c>
      <c r="CC25" s="2">
        <v>0</v>
      </c>
      <c r="CD25" s="2">
        <v>0</v>
      </c>
      <c r="CE25" s="2">
        <v>0</v>
      </c>
      <c r="CF25" s="2">
        <v>0</v>
      </c>
      <c r="CG25" s="2">
        <v>0</v>
      </c>
      <c r="CH25" s="2">
        <v>0</v>
      </c>
      <c r="CI25" s="2">
        <v>0</v>
      </c>
      <c r="CJ25" s="2">
        <v>0</v>
      </c>
      <c r="CK25" s="2">
        <v>0</v>
      </c>
      <c r="CL25" s="2">
        <v>0</v>
      </c>
      <c r="CM25" s="2">
        <v>0</v>
      </c>
      <c r="CN25" s="2">
        <v>24</v>
      </c>
      <c r="CO25" s="2">
        <v>990</v>
      </c>
      <c r="CP25" s="2">
        <v>0</v>
      </c>
      <c r="CQ25" s="2">
        <v>26317110.309999999</v>
      </c>
      <c r="CR25" s="2">
        <v>0</v>
      </c>
      <c r="CS25" s="2">
        <v>0</v>
      </c>
      <c r="CT25" s="2">
        <v>0</v>
      </c>
      <c r="CU25" s="2">
        <v>0</v>
      </c>
      <c r="CV25" s="2">
        <v>0</v>
      </c>
      <c r="CW25" s="2">
        <v>0</v>
      </c>
      <c r="CX25" s="2">
        <v>0</v>
      </c>
      <c r="CY25" s="2">
        <v>0</v>
      </c>
      <c r="CZ25" s="2">
        <v>0</v>
      </c>
      <c r="DA25" s="2">
        <v>0</v>
      </c>
      <c r="DB25" s="2">
        <v>0</v>
      </c>
      <c r="DC25" s="2">
        <v>0</v>
      </c>
      <c r="DD25" s="2">
        <v>0</v>
      </c>
      <c r="DE25" s="2">
        <v>0</v>
      </c>
      <c r="DF25" s="2">
        <v>0</v>
      </c>
      <c r="DG25" s="2">
        <v>0</v>
      </c>
      <c r="DH25" s="2">
        <v>0</v>
      </c>
      <c r="DI25" s="2">
        <v>0</v>
      </c>
      <c r="DJ25" s="2">
        <v>0</v>
      </c>
      <c r="DK25" s="2">
        <v>0</v>
      </c>
      <c r="DL25" s="2">
        <v>12</v>
      </c>
      <c r="DM25" s="2">
        <v>390</v>
      </c>
      <c r="DN25" s="2">
        <v>0</v>
      </c>
      <c r="DO25" s="2">
        <v>37247363.390000001</v>
      </c>
      <c r="DP25" s="2">
        <v>36</v>
      </c>
      <c r="DQ25" s="2">
        <v>1200</v>
      </c>
      <c r="DR25" s="2">
        <v>0</v>
      </c>
      <c r="DS25" s="2">
        <v>28823255.210000001</v>
      </c>
      <c r="DT25" s="2">
        <v>0</v>
      </c>
      <c r="DU25" s="2">
        <v>0</v>
      </c>
      <c r="DV25" s="2">
        <v>0</v>
      </c>
      <c r="DW25" s="2">
        <v>0</v>
      </c>
      <c r="DX25" s="2">
        <v>43</v>
      </c>
      <c r="DY25" s="2">
        <v>1300</v>
      </c>
      <c r="DZ25" s="2">
        <v>0</v>
      </c>
      <c r="EA25" s="2">
        <v>89818370.010000005</v>
      </c>
      <c r="EB25" s="2">
        <v>0</v>
      </c>
      <c r="EC25" s="2">
        <v>0</v>
      </c>
      <c r="ED25" s="2">
        <v>0</v>
      </c>
      <c r="EE25" s="2">
        <v>0</v>
      </c>
      <c r="EF25" s="2">
        <v>72</v>
      </c>
      <c r="EG25" s="2">
        <v>2600</v>
      </c>
      <c r="EH25" s="2">
        <v>0</v>
      </c>
      <c r="EI25" s="2">
        <v>113371866.3</v>
      </c>
      <c r="EJ25" s="2">
        <v>0</v>
      </c>
      <c r="EK25" s="2">
        <v>0</v>
      </c>
      <c r="EL25" s="2">
        <v>0</v>
      </c>
      <c r="EM25" s="2">
        <v>0</v>
      </c>
      <c r="EN25" s="2">
        <v>0</v>
      </c>
      <c r="EO25" s="2">
        <v>0</v>
      </c>
      <c r="EP25" s="2">
        <v>0</v>
      </c>
      <c r="EQ25" s="2">
        <v>0</v>
      </c>
    </row>
    <row r="26" spans="1:147" x14ac:dyDescent="0.25">
      <c r="A26" s="2">
        <v>23</v>
      </c>
      <c r="B26" s="2">
        <v>450026</v>
      </c>
      <c r="C26" s="2" t="s">
        <v>37</v>
      </c>
      <c r="D26" s="12">
        <f t="shared" si="1"/>
        <v>215</v>
      </c>
      <c r="E26" s="12">
        <f t="shared" si="2"/>
        <v>7678</v>
      </c>
      <c r="F26" s="12">
        <f t="shared" si="3"/>
        <v>0</v>
      </c>
      <c r="G26" s="8">
        <f t="shared" si="4"/>
        <v>261817813.66000003</v>
      </c>
      <c r="H26" s="2">
        <v>0</v>
      </c>
      <c r="I26" s="2">
        <v>0</v>
      </c>
      <c r="J26" s="2">
        <v>0</v>
      </c>
      <c r="K26" s="2">
        <v>0</v>
      </c>
      <c r="L26" s="2">
        <v>54</v>
      </c>
      <c r="M26" s="2">
        <v>2630</v>
      </c>
      <c r="N26" s="2">
        <v>0</v>
      </c>
      <c r="O26" s="2">
        <v>63098280.100000001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16</v>
      </c>
      <c r="BI26" s="2">
        <v>500</v>
      </c>
      <c r="BJ26" s="2">
        <v>0</v>
      </c>
      <c r="BK26" s="2">
        <v>19316532.800000001</v>
      </c>
      <c r="BL26" s="2">
        <v>0</v>
      </c>
      <c r="BM26" s="2">
        <v>0</v>
      </c>
      <c r="BN26" s="2">
        <v>0</v>
      </c>
      <c r="BO26" s="2">
        <v>0</v>
      </c>
      <c r="BP26" s="2">
        <v>15</v>
      </c>
      <c r="BQ26" s="2">
        <v>300</v>
      </c>
      <c r="BR26" s="2">
        <v>0</v>
      </c>
      <c r="BS26" s="2">
        <v>15578943</v>
      </c>
      <c r="BT26" s="2">
        <v>36</v>
      </c>
      <c r="BU26" s="2">
        <v>1005</v>
      </c>
      <c r="BV26" s="2">
        <v>0</v>
      </c>
      <c r="BW26" s="2">
        <v>55957054.759999998</v>
      </c>
      <c r="BX26" s="2">
        <v>0</v>
      </c>
      <c r="BY26" s="2">
        <v>0</v>
      </c>
      <c r="BZ26" s="2">
        <v>0</v>
      </c>
      <c r="CA26" s="2">
        <v>0</v>
      </c>
      <c r="CB26" s="2">
        <v>0</v>
      </c>
      <c r="CC26" s="2">
        <v>0</v>
      </c>
      <c r="CD26" s="2">
        <v>0</v>
      </c>
      <c r="CE26" s="2">
        <v>0</v>
      </c>
      <c r="CF26" s="2">
        <v>0</v>
      </c>
      <c r="CG26" s="2">
        <v>0</v>
      </c>
      <c r="CH26" s="2">
        <v>0</v>
      </c>
      <c r="CI26" s="2">
        <v>0</v>
      </c>
      <c r="CJ26" s="2">
        <v>0</v>
      </c>
      <c r="CK26" s="2">
        <v>0</v>
      </c>
      <c r="CL26" s="2">
        <v>0</v>
      </c>
      <c r="CM26" s="2">
        <v>0</v>
      </c>
      <c r="CN26" s="2">
        <v>0</v>
      </c>
      <c r="CO26" s="2">
        <v>0</v>
      </c>
      <c r="CP26" s="2">
        <v>0</v>
      </c>
      <c r="CQ26" s="2">
        <v>0</v>
      </c>
      <c r="CR26" s="2">
        <v>0</v>
      </c>
      <c r="CS26" s="2">
        <v>0</v>
      </c>
      <c r="CT26" s="2">
        <v>0</v>
      </c>
      <c r="CU26" s="2">
        <v>0</v>
      </c>
      <c r="CV26" s="2">
        <v>0</v>
      </c>
      <c r="CW26" s="2">
        <v>0</v>
      </c>
      <c r="CX26" s="2">
        <v>0</v>
      </c>
      <c r="CY26" s="2">
        <v>0</v>
      </c>
      <c r="CZ26" s="2">
        <v>0</v>
      </c>
      <c r="DA26" s="2">
        <v>0</v>
      </c>
      <c r="DB26" s="2">
        <v>0</v>
      </c>
      <c r="DC26" s="2">
        <v>0</v>
      </c>
      <c r="DD26" s="2">
        <v>0</v>
      </c>
      <c r="DE26" s="2">
        <v>0</v>
      </c>
      <c r="DF26" s="2">
        <v>0</v>
      </c>
      <c r="DG26" s="2">
        <v>0</v>
      </c>
      <c r="DH26" s="2">
        <v>0</v>
      </c>
      <c r="DI26" s="2">
        <v>0</v>
      </c>
      <c r="DJ26" s="2">
        <v>0</v>
      </c>
      <c r="DK26" s="2">
        <v>0</v>
      </c>
      <c r="DL26" s="2">
        <v>0</v>
      </c>
      <c r="DM26" s="2">
        <v>0</v>
      </c>
      <c r="DN26" s="2">
        <v>0</v>
      </c>
      <c r="DO26" s="2">
        <v>0</v>
      </c>
      <c r="DP26" s="2">
        <v>0</v>
      </c>
      <c r="DQ26" s="2">
        <v>0</v>
      </c>
      <c r="DR26" s="2">
        <v>0</v>
      </c>
      <c r="DS26" s="2">
        <v>0</v>
      </c>
      <c r="DT26" s="2">
        <v>0</v>
      </c>
      <c r="DU26" s="2">
        <v>0</v>
      </c>
      <c r="DV26" s="2">
        <v>0</v>
      </c>
      <c r="DW26" s="2">
        <v>0</v>
      </c>
      <c r="DX26" s="2">
        <v>30</v>
      </c>
      <c r="DY26" s="2">
        <v>903</v>
      </c>
      <c r="DZ26" s="2">
        <v>0</v>
      </c>
      <c r="EA26" s="2">
        <v>31631044.390000001</v>
      </c>
      <c r="EB26" s="2">
        <v>0</v>
      </c>
      <c r="EC26" s="2">
        <v>0</v>
      </c>
      <c r="ED26" s="2">
        <v>0</v>
      </c>
      <c r="EE26" s="2">
        <v>0</v>
      </c>
      <c r="EF26" s="2">
        <v>64</v>
      </c>
      <c r="EG26" s="2">
        <v>2340</v>
      </c>
      <c r="EH26" s="2">
        <v>0</v>
      </c>
      <c r="EI26" s="2">
        <v>76235958.609999999</v>
      </c>
      <c r="EJ26" s="2">
        <v>0</v>
      </c>
      <c r="EK26" s="2">
        <v>0</v>
      </c>
      <c r="EL26" s="2">
        <v>0</v>
      </c>
      <c r="EM26" s="2">
        <v>0</v>
      </c>
      <c r="EN26" s="2">
        <v>0</v>
      </c>
      <c r="EO26" s="2">
        <v>0</v>
      </c>
      <c r="EP26" s="2">
        <v>0</v>
      </c>
      <c r="EQ26" s="2">
        <v>0</v>
      </c>
    </row>
    <row r="27" spans="1:147" x14ac:dyDescent="0.25">
      <c r="A27" s="2">
        <v>24</v>
      </c>
      <c r="B27" s="2">
        <v>450052</v>
      </c>
      <c r="C27" s="2" t="s">
        <v>51</v>
      </c>
      <c r="D27" s="12">
        <f t="shared" si="1"/>
        <v>98</v>
      </c>
      <c r="E27" s="12">
        <f t="shared" si="2"/>
        <v>3037</v>
      </c>
      <c r="F27" s="12">
        <f t="shared" si="3"/>
        <v>0</v>
      </c>
      <c r="G27" s="8">
        <f t="shared" si="4"/>
        <v>94028118.280000001</v>
      </c>
      <c r="H27" s="2">
        <v>0</v>
      </c>
      <c r="I27" s="2">
        <v>0</v>
      </c>
      <c r="J27" s="2">
        <v>0</v>
      </c>
      <c r="K27" s="2">
        <v>0</v>
      </c>
      <c r="L27" s="2">
        <v>4</v>
      </c>
      <c r="M27" s="2">
        <v>213</v>
      </c>
      <c r="N27" s="2">
        <v>0</v>
      </c>
      <c r="O27" s="2">
        <v>4405392.5599999996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0</v>
      </c>
      <c r="BI27" s="2">
        <v>0</v>
      </c>
      <c r="BJ27" s="2">
        <v>0</v>
      </c>
      <c r="BK27" s="2">
        <v>0</v>
      </c>
      <c r="BL27" s="2">
        <v>0</v>
      </c>
      <c r="BM27" s="2">
        <v>0</v>
      </c>
      <c r="BN27" s="2">
        <v>0</v>
      </c>
      <c r="BO27" s="2">
        <v>0</v>
      </c>
      <c r="BP27" s="2">
        <v>17</v>
      </c>
      <c r="BQ27" s="2">
        <v>340</v>
      </c>
      <c r="BR27" s="2">
        <v>0</v>
      </c>
      <c r="BS27" s="2">
        <v>17656135.399999999</v>
      </c>
      <c r="BT27" s="2">
        <v>25</v>
      </c>
      <c r="BU27" s="2">
        <v>692</v>
      </c>
      <c r="BV27" s="2">
        <v>0</v>
      </c>
      <c r="BW27" s="2">
        <v>17663812.23</v>
      </c>
      <c r="BX27" s="2">
        <v>0</v>
      </c>
      <c r="BY27" s="2">
        <v>0</v>
      </c>
      <c r="BZ27" s="2">
        <v>0</v>
      </c>
      <c r="CA27" s="2">
        <v>0</v>
      </c>
      <c r="CB27" s="2">
        <v>0</v>
      </c>
      <c r="CC27" s="2">
        <v>0</v>
      </c>
      <c r="CD27" s="2">
        <v>0</v>
      </c>
      <c r="CE27" s="2">
        <v>0</v>
      </c>
      <c r="CF27" s="2">
        <v>0</v>
      </c>
      <c r="CG27" s="2">
        <v>0</v>
      </c>
      <c r="CH27" s="2">
        <v>0</v>
      </c>
      <c r="CI27" s="2">
        <v>0</v>
      </c>
      <c r="CJ27" s="2">
        <v>0</v>
      </c>
      <c r="CK27" s="2">
        <v>0</v>
      </c>
      <c r="CL27" s="2">
        <v>0</v>
      </c>
      <c r="CM27" s="2">
        <v>0</v>
      </c>
      <c r="CN27" s="2">
        <v>0</v>
      </c>
      <c r="CO27" s="2">
        <v>0</v>
      </c>
      <c r="CP27" s="2">
        <v>0</v>
      </c>
      <c r="CQ27" s="2">
        <v>0</v>
      </c>
      <c r="CR27" s="2">
        <v>0</v>
      </c>
      <c r="CS27" s="2">
        <v>0</v>
      </c>
      <c r="CT27" s="2">
        <v>0</v>
      </c>
      <c r="CU27" s="2">
        <v>0</v>
      </c>
      <c r="CV27" s="2">
        <v>0</v>
      </c>
      <c r="CW27" s="2">
        <v>0</v>
      </c>
      <c r="CX27" s="2">
        <v>0</v>
      </c>
      <c r="CY27" s="2">
        <v>0</v>
      </c>
      <c r="CZ27" s="2">
        <v>0</v>
      </c>
      <c r="DA27" s="2">
        <v>0</v>
      </c>
      <c r="DB27" s="2">
        <v>0</v>
      </c>
      <c r="DC27" s="2">
        <v>0</v>
      </c>
      <c r="DD27" s="2">
        <v>0</v>
      </c>
      <c r="DE27" s="2">
        <v>0</v>
      </c>
      <c r="DF27" s="2">
        <v>0</v>
      </c>
      <c r="DG27" s="2">
        <v>0</v>
      </c>
      <c r="DH27" s="2">
        <v>0</v>
      </c>
      <c r="DI27" s="2">
        <v>0</v>
      </c>
      <c r="DJ27" s="2">
        <v>0</v>
      </c>
      <c r="DK27" s="2">
        <v>0</v>
      </c>
      <c r="DL27" s="2">
        <v>0</v>
      </c>
      <c r="DM27" s="2">
        <v>0</v>
      </c>
      <c r="DN27" s="2">
        <v>0</v>
      </c>
      <c r="DO27" s="2">
        <v>0</v>
      </c>
      <c r="DP27" s="2">
        <v>34</v>
      </c>
      <c r="DQ27" s="2">
        <v>1130</v>
      </c>
      <c r="DR27" s="2">
        <v>0</v>
      </c>
      <c r="DS27" s="2">
        <v>27480316.77</v>
      </c>
      <c r="DT27" s="2">
        <v>0</v>
      </c>
      <c r="DU27" s="2">
        <v>0</v>
      </c>
      <c r="DV27" s="2">
        <v>0</v>
      </c>
      <c r="DW27" s="2">
        <v>0</v>
      </c>
      <c r="DX27" s="2">
        <v>0</v>
      </c>
      <c r="DY27" s="2">
        <v>0</v>
      </c>
      <c r="DZ27" s="2">
        <v>0</v>
      </c>
      <c r="EA27" s="2">
        <v>0</v>
      </c>
      <c r="EB27" s="2">
        <v>14</v>
      </c>
      <c r="EC27" s="2">
        <v>532</v>
      </c>
      <c r="ED27" s="2">
        <v>0</v>
      </c>
      <c r="EE27" s="2">
        <v>21693056.73</v>
      </c>
      <c r="EF27" s="2">
        <v>4</v>
      </c>
      <c r="EG27" s="2">
        <v>130</v>
      </c>
      <c r="EH27" s="2">
        <v>0</v>
      </c>
      <c r="EI27" s="2">
        <v>5129404.59</v>
      </c>
      <c r="EJ27" s="2">
        <v>0</v>
      </c>
      <c r="EK27" s="2">
        <v>0</v>
      </c>
      <c r="EL27" s="2">
        <v>0</v>
      </c>
      <c r="EM27" s="2">
        <v>0</v>
      </c>
      <c r="EN27" s="2">
        <v>0</v>
      </c>
      <c r="EO27" s="2">
        <v>0</v>
      </c>
      <c r="EP27" s="2">
        <v>0</v>
      </c>
      <c r="EQ27" s="2">
        <v>0</v>
      </c>
    </row>
    <row r="28" spans="1:147" x14ac:dyDescent="0.25">
      <c r="A28" s="2">
        <v>25</v>
      </c>
      <c r="B28" s="2">
        <v>450099</v>
      </c>
      <c r="C28" s="2" t="s">
        <v>81</v>
      </c>
      <c r="D28" s="12">
        <f t="shared" si="1"/>
        <v>16</v>
      </c>
      <c r="E28" s="12">
        <f t="shared" si="2"/>
        <v>328</v>
      </c>
      <c r="F28" s="12">
        <f t="shared" si="3"/>
        <v>0</v>
      </c>
      <c r="G28" s="8">
        <f t="shared" si="4"/>
        <v>17032977.68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0</v>
      </c>
      <c r="BI28" s="2">
        <v>0</v>
      </c>
      <c r="BJ28" s="2">
        <v>0</v>
      </c>
      <c r="BK28" s="2">
        <v>0</v>
      </c>
      <c r="BL28" s="2">
        <v>0</v>
      </c>
      <c r="BM28" s="2">
        <v>0</v>
      </c>
      <c r="BN28" s="2">
        <v>0</v>
      </c>
      <c r="BO28" s="2">
        <v>0</v>
      </c>
      <c r="BP28" s="2">
        <v>16</v>
      </c>
      <c r="BQ28" s="2">
        <v>328</v>
      </c>
      <c r="BR28" s="2">
        <v>0</v>
      </c>
      <c r="BS28" s="2">
        <v>17032977.68</v>
      </c>
      <c r="BT28" s="2">
        <v>0</v>
      </c>
      <c r="BU28" s="2">
        <v>0</v>
      </c>
      <c r="BV28" s="2">
        <v>0</v>
      </c>
      <c r="BW28" s="2">
        <v>0</v>
      </c>
      <c r="BX28" s="2">
        <v>0</v>
      </c>
      <c r="BY28" s="2">
        <v>0</v>
      </c>
      <c r="BZ28" s="2">
        <v>0</v>
      </c>
      <c r="CA28" s="2">
        <v>0</v>
      </c>
      <c r="CB28" s="2">
        <v>0</v>
      </c>
      <c r="CC28" s="2">
        <v>0</v>
      </c>
      <c r="CD28" s="2">
        <v>0</v>
      </c>
      <c r="CE28" s="2">
        <v>0</v>
      </c>
      <c r="CF28" s="2">
        <v>0</v>
      </c>
      <c r="CG28" s="2">
        <v>0</v>
      </c>
      <c r="CH28" s="2">
        <v>0</v>
      </c>
      <c r="CI28" s="2">
        <v>0</v>
      </c>
      <c r="CJ28" s="2">
        <v>0</v>
      </c>
      <c r="CK28" s="2">
        <v>0</v>
      </c>
      <c r="CL28" s="2">
        <v>0</v>
      </c>
      <c r="CM28" s="2">
        <v>0</v>
      </c>
      <c r="CN28" s="2">
        <v>0</v>
      </c>
      <c r="CO28" s="2">
        <v>0</v>
      </c>
      <c r="CP28" s="2">
        <v>0</v>
      </c>
      <c r="CQ28" s="2">
        <v>0</v>
      </c>
      <c r="CR28" s="2">
        <v>0</v>
      </c>
      <c r="CS28" s="2">
        <v>0</v>
      </c>
      <c r="CT28" s="2">
        <v>0</v>
      </c>
      <c r="CU28" s="2">
        <v>0</v>
      </c>
      <c r="CV28" s="2">
        <v>0</v>
      </c>
      <c r="CW28" s="2">
        <v>0</v>
      </c>
      <c r="CX28" s="2">
        <v>0</v>
      </c>
      <c r="CY28" s="2">
        <v>0</v>
      </c>
      <c r="CZ28" s="2">
        <v>0</v>
      </c>
      <c r="DA28" s="2">
        <v>0</v>
      </c>
      <c r="DB28" s="2">
        <v>0</v>
      </c>
      <c r="DC28" s="2">
        <v>0</v>
      </c>
      <c r="DD28" s="2">
        <v>0</v>
      </c>
      <c r="DE28" s="2">
        <v>0</v>
      </c>
      <c r="DF28" s="2">
        <v>0</v>
      </c>
      <c r="DG28" s="2">
        <v>0</v>
      </c>
      <c r="DH28" s="2">
        <v>0</v>
      </c>
      <c r="DI28" s="2">
        <v>0</v>
      </c>
      <c r="DJ28" s="2">
        <v>0</v>
      </c>
      <c r="DK28" s="2">
        <v>0</v>
      </c>
      <c r="DL28" s="2">
        <v>0</v>
      </c>
      <c r="DM28" s="2">
        <v>0</v>
      </c>
      <c r="DN28" s="2">
        <v>0</v>
      </c>
      <c r="DO28" s="2">
        <v>0</v>
      </c>
      <c r="DP28" s="2">
        <v>0</v>
      </c>
      <c r="DQ28" s="2">
        <v>0</v>
      </c>
      <c r="DR28" s="2">
        <v>0</v>
      </c>
      <c r="DS28" s="2">
        <v>0</v>
      </c>
      <c r="DT28" s="2">
        <v>0</v>
      </c>
      <c r="DU28" s="2">
        <v>0</v>
      </c>
      <c r="DV28" s="2">
        <v>0</v>
      </c>
      <c r="DW28" s="2">
        <v>0</v>
      </c>
      <c r="DX28" s="2">
        <v>0</v>
      </c>
      <c r="DY28" s="2">
        <v>0</v>
      </c>
      <c r="DZ28" s="2">
        <v>0</v>
      </c>
      <c r="EA28" s="2">
        <v>0</v>
      </c>
      <c r="EB28" s="2">
        <v>0</v>
      </c>
      <c r="EC28" s="2">
        <v>0</v>
      </c>
      <c r="ED28" s="2">
        <v>0</v>
      </c>
      <c r="EE28" s="2">
        <v>0</v>
      </c>
      <c r="EF28" s="2">
        <v>0</v>
      </c>
      <c r="EG28" s="2">
        <v>0</v>
      </c>
      <c r="EH28" s="2">
        <v>0</v>
      </c>
      <c r="EI28" s="2">
        <v>0</v>
      </c>
      <c r="EJ28" s="2">
        <v>0</v>
      </c>
      <c r="EK28" s="2">
        <v>0</v>
      </c>
      <c r="EL28" s="2">
        <v>0</v>
      </c>
      <c r="EM28" s="2">
        <v>0</v>
      </c>
      <c r="EN28" s="2">
        <v>0</v>
      </c>
      <c r="EO28" s="2">
        <v>0</v>
      </c>
      <c r="EP28" s="2">
        <v>0</v>
      </c>
      <c r="EQ28" s="2">
        <v>0</v>
      </c>
    </row>
    <row r="29" spans="1:147" x14ac:dyDescent="0.25">
      <c r="A29" s="2">
        <v>26</v>
      </c>
      <c r="B29" s="2">
        <v>450057</v>
      </c>
      <c r="C29" s="2" t="s">
        <v>59</v>
      </c>
      <c r="D29" s="12">
        <f t="shared" si="1"/>
        <v>3</v>
      </c>
      <c r="E29" s="12">
        <f t="shared" si="2"/>
        <v>100</v>
      </c>
      <c r="F29" s="12">
        <f t="shared" si="3"/>
        <v>0</v>
      </c>
      <c r="G29" s="8">
        <f t="shared" si="4"/>
        <v>5698372.9299999997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0</v>
      </c>
      <c r="BI29" s="2">
        <v>0</v>
      </c>
      <c r="BJ29" s="2">
        <v>0</v>
      </c>
      <c r="BK29" s="2">
        <v>0</v>
      </c>
      <c r="BL29" s="2">
        <v>0</v>
      </c>
      <c r="BM29" s="2">
        <v>0</v>
      </c>
      <c r="BN29" s="2">
        <v>0</v>
      </c>
      <c r="BO29" s="2">
        <v>0</v>
      </c>
      <c r="BP29" s="2">
        <v>0</v>
      </c>
      <c r="BQ29" s="2">
        <v>0</v>
      </c>
      <c r="BR29" s="2">
        <v>0</v>
      </c>
      <c r="BS29" s="2">
        <v>0</v>
      </c>
      <c r="BT29" s="2">
        <v>0</v>
      </c>
      <c r="BU29" s="2">
        <v>0</v>
      </c>
      <c r="BV29" s="2">
        <v>0</v>
      </c>
      <c r="BW29" s="2">
        <v>0</v>
      </c>
      <c r="BX29" s="2">
        <v>0</v>
      </c>
      <c r="BY29" s="2">
        <v>0</v>
      </c>
      <c r="BZ29" s="2">
        <v>0</v>
      </c>
      <c r="CA29" s="2">
        <v>0</v>
      </c>
      <c r="CB29" s="2">
        <v>0</v>
      </c>
      <c r="CC29" s="2">
        <v>0</v>
      </c>
      <c r="CD29" s="2">
        <v>0</v>
      </c>
      <c r="CE29" s="2">
        <v>0</v>
      </c>
      <c r="CF29" s="2">
        <v>0</v>
      </c>
      <c r="CG29" s="2">
        <v>0</v>
      </c>
      <c r="CH29" s="2">
        <v>0</v>
      </c>
      <c r="CI29" s="2">
        <v>0</v>
      </c>
      <c r="CJ29" s="2">
        <v>0</v>
      </c>
      <c r="CK29" s="2">
        <v>0</v>
      </c>
      <c r="CL29" s="2">
        <v>0</v>
      </c>
      <c r="CM29" s="2">
        <v>0</v>
      </c>
      <c r="CN29" s="2">
        <v>0</v>
      </c>
      <c r="CO29" s="2">
        <v>0</v>
      </c>
      <c r="CP29" s="2">
        <v>0</v>
      </c>
      <c r="CQ29" s="2">
        <v>0</v>
      </c>
      <c r="CR29" s="2">
        <v>0</v>
      </c>
      <c r="CS29" s="2">
        <v>0</v>
      </c>
      <c r="CT29" s="2">
        <v>0</v>
      </c>
      <c r="CU29" s="2">
        <v>0</v>
      </c>
      <c r="CV29" s="2">
        <v>0</v>
      </c>
      <c r="CW29" s="2">
        <v>0</v>
      </c>
      <c r="CX29" s="2">
        <v>0</v>
      </c>
      <c r="CY29" s="2">
        <v>0</v>
      </c>
      <c r="CZ29" s="2">
        <v>0</v>
      </c>
      <c r="DA29" s="2">
        <v>0</v>
      </c>
      <c r="DB29" s="2">
        <v>0</v>
      </c>
      <c r="DC29" s="2">
        <v>0</v>
      </c>
      <c r="DD29" s="2">
        <v>0</v>
      </c>
      <c r="DE29" s="2">
        <v>0</v>
      </c>
      <c r="DF29" s="2">
        <v>0</v>
      </c>
      <c r="DG29" s="2">
        <v>0</v>
      </c>
      <c r="DH29" s="2">
        <v>0</v>
      </c>
      <c r="DI29" s="2">
        <v>0</v>
      </c>
      <c r="DJ29" s="2">
        <v>0</v>
      </c>
      <c r="DK29" s="2">
        <v>0</v>
      </c>
      <c r="DL29" s="2">
        <v>0</v>
      </c>
      <c r="DM29" s="2">
        <v>0</v>
      </c>
      <c r="DN29" s="2">
        <v>0</v>
      </c>
      <c r="DO29" s="2">
        <v>0</v>
      </c>
      <c r="DP29" s="2">
        <v>0</v>
      </c>
      <c r="DQ29" s="2">
        <v>0</v>
      </c>
      <c r="DR29" s="2">
        <v>0</v>
      </c>
      <c r="DS29" s="2">
        <v>0</v>
      </c>
      <c r="DT29" s="2">
        <v>0</v>
      </c>
      <c r="DU29" s="2">
        <v>0</v>
      </c>
      <c r="DV29" s="2">
        <v>0</v>
      </c>
      <c r="DW29" s="2">
        <v>0</v>
      </c>
      <c r="DX29" s="2">
        <v>0</v>
      </c>
      <c r="DY29" s="2">
        <v>0</v>
      </c>
      <c r="DZ29" s="2">
        <v>0</v>
      </c>
      <c r="EA29" s="2">
        <v>0</v>
      </c>
      <c r="EB29" s="2">
        <v>0</v>
      </c>
      <c r="EC29" s="2">
        <v>0</v>
      </c>
      <c r="ED29" s="2">
        <v>0</v>
      </c>
      <c r="EE29" s="2">
        <v>0</v>
      </c>
      <c r="EF29" s="2">
        <v>3</v>
      </c>
      <c r="EG29" s="2">
        <v>100</v>
      </c>
      <c r="EH29" s="2">
        <v>0</v>
      </c>
      <c r="EI29" s="2">
        <v>5698372.9299999997</v>
      </c>
      <c r="EJ29" s="2">
        <v>0</v>
      </c>
      <c r="EK29" s="2">
        <v>0</v>
      </c>
      <c r="EL29" s="2">
        <v>0</v>
      </c>
      <c r="EM29" s="2">
        <v>0</v>
      </c>
      <c r="EN29" s="2">
        <v>0</v>
      </c>
      <c r="EO29" s="2">
        <v>0</v>
      </c>
      <c r="EP29" s="2">
        <v>0</v>
      </c>
      <c r="EQ29" s="2">
        <v>0</v>
      </c>
    </row>
    <row r="30" spans="1:147" x14ac:dyDescent="0.25">
      <c r="A30" s="2"/>
      <c r="B30" s="2"/>
      <c r="C30" s="2"/>
      <c r="D30" s="12">
        <f>SUM(D4:D29)</f>
        <v>3833</v>
      </c>
      <c r="E30" s="12">
        <f t="shared" ref="E30:BP30" si="5">SUM(E4:E29)</f>
        <v>130974</v>
      </c>
      <c r="F30" s="12">
        <f t="shared" si="5"/>
        <v>0</v>
      </c>
      <c r="G30" s="8">
        <f t="shared" si="5"/>
        <v>5696917521.789999</v>
      </c>
      <c r="H30" s="2">
        <f t="shared" si="5"/>
        <v>0</v>
      </c>
      <c r="I30" s="2">
        <f t="shared" si="5"/>
        <v>0</v>
      </c>
      <c r="J30" s="2">
        <f t="shared" si="5"/>
        <v>0</v>
      </c>
      <c r="K30" s="2">
        <f t="shared" si="5"/>
        <v>0</v>
      </c>
      <c r="L30" s="2">
        <f t="shared" si="5"/>
        <v>399</v>
      </c>
      <c r="M30" s="2">
        <f t="shared" si="5"/>
        <v>19399</v>
      </c>
      <c r="N30" s="2">
        <f t="shared" si="5"/>
        <v>0</v>
      </c>
      <c r="O30" s="2">
        <f t="shared" si="5"/>
        <v>599434178.77999997</v>
      </c>
      <c r="P30" s="2">
        <f t="shared" si="5"/>
        <v>6</v>
      </c>
      <c r="Q30" s="2">
        <f t="shared" si="5"/>
        <v>227</v>
      </c>
      <c r="R30" s="2">
        <f t="shared" si="5"/>
        <v>0</v>
      </c>
      <c r="S30" s="2">
        <f t="shared" si="5"/>
        <v>7775974.2999999998</v>
      </c>
      <c r="T30" s="2">
        <f t="shared" si="5"/>
        <v>43</v>
      </c>
      <c r="U30" s="2">
        <f t="shared" si="5"/>
        <v>1338</v>
      </c>
      <c r="V30" s="2">
        <f t="shared" si="5"/>
        <v>0</v>
      </c>
      <c r="W30" s="2">
        <f t="shared" si="5"/>
        <v>62738392.469999999</v>
      </c>
      <c r="X30" s="2">
        <f t="shared" si="5"/>
        <v>19</v>
      </c>
      <c r="Y30" s="2">
        <f t="shared" si="5"/>
        <v>495</v>
      </c>
      <c r="Z30" s="2">
        <f t="shared" si="5"/>
        <v>0</v>
      </c>
      <c r="AA30" s="2">
        <f t="shared" si="5"/>
        <v>111760919.84</v>
      </c>
      <c r="AB30" s="2">
        <f t="shared" si="5"/>
        <v>75</v>
      </c>
      <c r="AC30" s="2">
        <f t="shared" si="5"/>
        <v>1749</v>
      </c>
      <c r="AD30" s="2">
        <f t="shared" si="5"/>
        <v>0</v>
      </c>
      <c r="AE30" s="2">
        <f t="shared" si="5"/>
        <v>74558094.549999997</v>
      </c>
      <c r="AF30" s="2">
        <f t="shared" si="5"/>
        <v>26</v>
      </c>
      <c r="AG30" s="2">
        <f t="shared" si="5"/>
        <v>720</v>
      </c>
      <c r="AH30" s="2">
        <f t="shared" si="5"/>
        <v>0</v>
      </c>
      <c r="AI30" s="2">
        <f t="shared" si="5"/>
        <v>41474682.409999996</v>
      </c>
      <c r="AJ30" s="2">
        <f t="shared" si="5"/>
        <v>4</v>
      </c>
      <c r="AK30" s="2">
        <f t="shared" si="5"/>
        <v>125</v>
      </c>
      <c r="AL30" s="2">
        <f t="shared" si="5"/>
        <v>0</v>
      </c>
      <c r="AM30" s="2">
        <f t="shared" si="5"/>
        <v>6642193.79</v>
      </c>
      <c r="AN30" s="2">
        <f t="shared" si="5"/>
        <v>2</v>
      </c>
      <c r="AO30" s="2">
        <f t="shared" si="5"/>
        <v>60</v>
      </c>
      <c r="AP30" s="2">
        <f t="shared" si="5"/>
        <v>0</v>
      </c>
      <c r="AQ30" s="2">
        <f t="shared" si="5"/>
        <v>6065112.5999999996</v>
      </c>
      <c r="AR30" s="2">
        <f t="shared" si="5"/>
        <v>7</v>
      </c>
      <c r="AS30" s="2">
        <f t="shared" si="5"/>
        <v>275</v>
      </c>
      <c r="AT30" s="2">
        <f t="shared" si="5"/>
        <v>0</v>
      </c>
      <c r="AU30" s="2">
        <f t="shared" si="5"/>
        <v>8401496.4399999995</v>
      </c>
      <c r="AV30" s="2">
        <f t="shared" si="5"/>
        <v>49</v>
      </c>
      <c r="AW30" s="2">
        <f t="shared" si="5"/>
        <v>1779</v>
      </c>
      <c r="AX30" s="2">
        <f t="shared" si="5"/>
        <v>0</v>
      </c>
      <c r="AY30" s="2">
        <f t="shared" si="5"/>
        <v>47366626.170000002</v>
      </c>
      <c r="AZ30" s="2">
        <f t="shared" si="5"/>
        <v>8</v>
      </c>
      <c r="BA30" s="2">
        <f t="shared" si="5"/>
        <v>220</v>
      </c>
      <c r="BB30" s="2">
        <f t="shared" si="5"/>
        <v>0</v>
      </c>
      <c r="BC30" s="2">
        <f t="shared" si="5"/>
        <v>11630919.83</v>
      </c>
      <c r="BD30" s="2">
        <f t="shared" si="5"/>
        <v>211</v>
      </c>
      <c r="BE30" s="2">
        <f t="shared" si="5"/>
        <v>8232</v>
      </c>
      <c r="BF30" s="2">
        <f t="shared" si="5"/>
        <v>0</v>
      </c>
      <c r="BG30" s="2">
        <f t="shared" si="5"/>
        <v>222058775.79000002</v>
      </c>
      <c r="BH30" s="2">
        <f t="shared" si="5"/>
        <v>217</v>
      </c>
      <c r="BI30" s="2">
        <f t="shared" si="5"/>
        <v>6834</v>
      </c>
      <c r="BJ30" s="2">
        <f t="shared" si="5"/>
        <v>0</v>
      </c>
      <c r="BK30" s="2">
        <f t="shared" si="5"/>
        <v>492807581.94999999</v>
      </c>
      <c r="BL30" s="2">
        <f t="shared" si="5"/>
        <v>18</v>
      </c>
      <c r="BM30" s="2">
        <f t="shared" si="5"/>
        <v>580</v>
      </c>
      <c r="BN30" s="2">
        <f t="shared" si="5"/>
        <v>0</v>
      </c>
      <c r="BO30" s="2">
        <f t="shared" si="5"/>
        <v>23934378</v>
      </c>
      <c r="BP30" s="2">
        <f t="shared" si="5"/>
        <v>209</v>
      </c>
      <c r="BQ30" s="2">
        <f t="shared" ref="BQ30:EB30" si="6">SUM(BQ4:BQ29)</f>
        <v>4226</v>
      </c>
      <c r="BR30" s="2">
        <f t="shared" si="6"/>
        <v>0</v>
      </c>
      <c r="BS30" s="2">
        <f t="shared" si="6"/>
        <v>219455377.06000003</v>
      </c>
      <c r="BT30" s="2">
        <f t="shared" si="6"/>
        <v>330</v>
      </c>
      <c r="BU30" s="2">
        <f t="shared" si="6"/>
        <v>9101</v>
      </c>
      <c r="BV30" s="2">
        <f t="shared" si="6"/>
        <v>0</v>
      </c>
      <c r="BW30" s="2">
        <f t="shared" si="6"/>
        <v>387149793.01999998</v>
      </c>
      <c r="BX30" s="2">
        <f t="shared" si="6"/>
        <v>46</v>
      </c>
      <c r="BY30" s="2">
        <f t="shared" si="6"/>
        <v>1433</v>
      </c>
      <c r="BZ30" s="2">
        <f t="shared" si="6"/>
        <v>0</v>
      </c>
      <c r="CA30" s="2">
        <f t="shared" si="6"/>
        <v>97535064.060000002</v>
      </c>
      <c r="CB30" s="2">
        <f t="shared" si="6"/>
        <v>42</v>
      </c>
      <c r="CC30" s="2">
        <f t="shared" si="6"/>
        <v>1154</v>
      </c>
      <c r="CD30" s="2">
        <f t="shared" si="6"/>
        <v>0</v>
      </c>
      <c r="CE30" s="2">
        <f t="shared" si="6"/>
        <v>186651794.25</v>
      </c>
      <c r="CF30" s="2">
        <f t="shared" si="6"/>
        <v>19</v>
      </c>
      <c r="CG30" s="2">
        <f t="shared" si="6"/>
        <v>546</v>
      </c>
      <c r="CH30" s="2">
        <f t="shared" si="6"/>
        <v>0</v>
      </c>
      <c r="CI30" s="2">
        <f t="shared" si="6"/>
        <v>31148860.079999998</v>
      </c>
      <c r="CJ30" s="2">
        <f t="shared" si="6"/>
        <v>202</v>
      </c>
      <c r="CK30" s="2">
        <f t="shared" si="6"/>
        <v>6326</v>
      </c>
      <c r="CL30" s="2">
        <f t="shared" si="6"/>
        <v>0</v>
      </c>
      <c r="CM30" s="2">
        <f t="shared" si="6"/>
        <v>639465046.82000005</v>
      </c>
      <c r="CN30" s="2">
        <f t="shared" si="6"/>
        <v>62</v>
      </c>
      <c r="CO30" s="2">
        <f t="shared" si="6"/>
        <v>2547</v>
      </c>
      <c r="CP30" s="2">
        <f t="shared" si="6"/>
        <v>0</v>
      </c>
      <c r="CQ30" s="2">
        <f t="shared" si="6"/>
        <v>70430553.120000005</v>
      </c>
      <c r="CR30" s="2">
        <f t="shared" si="6"/>
        <v>64</v>
      </c>
      <c r="CS30" s="2">
        <f t="shared" si="6"/>
        <v>3431</v>
      </c>
      <c r="CT30" s="2">
        <f t="shared" si="6"/>
        <v>0</v>
      </c>
      <c r="CU30" s="2">
        <f t="shared" si="6"/>
        <v>167188687.20000002</v>
      </c>
      <c r="CV30" s="2">
        <f t="shared" si="6"/>
        <v>142</v>
      </c>
      <c r="CW30" s="2">
        <f t="shared" si="6"/>
        <v>5370</v>
      </c>
      <c r="CX30" s="2">
        <f t="shared" si="6"/>
        <v>0</v>
      </c>
      <c r="CY30" s="2">
        <f t="shared" si="6"/>
        <v>130100088.43999997</v>
      </c>
      <c r="CZ30" s="2">
        <f t="shared" si="6"/>
        <v>68</v>
      </c>
      <c r="DA30" s="2">
        <f t="shared" si="6"/>
        <v>2025</v>
      </c>
      <c r="DB30" s="2">
        <f t="shared" si="6"/>
        <v>0</v>
      </c>
      <c r="DC30" s="2">
        <f t="shared" si="6"/>
        <v>92801477.129999995</v>
      </c>
      <c r="DD30" s="2">
        <f t="shared" si="6"/>
        <v>16</v>
      </c>
      <c r="DE30" s="2">
        <f t="shared" si="6"/>
        <v>504</v>
      </c>
      <c r="DF30" s="2">
        <f t="shared" si="6"/>
        <v>0</v>
      </c>
      <c r="DG30" s="2">
        <f t="shared" si="6"/>
        <v>50946946.509999998</v>
      </c>
      <c r="DH30" s="2">
        <f t="shared" si="6"/>
        <v>76</v>
      </c>
      <c r="DI30" s="2">
        <f t="shared" si="6"/>
        <v>1944</v>
      </c>
      <c r="DJ30" s="2">
        <f t="shared" si="6"/>
        <v>0</v>
      </c>
      <c r="DK30" s="2">
        <f t="shared" si="6"/>
        <v>99716414.680000007</v>
      </c>
      <c r="DL30" s="2">
        <f t="shared" si="6"/>
        <v>74</v>
      </c>
      <c r="DM30" s="2">
        <f t="shared" si="6"/>
        <v>2436</v>
      </c>
      <c r="DN30" s="2">
        <f t="shared" si="6"/>
        <v>0</v>
      </c>
      <c r="DO30" s="2">
        <f t="shared" si="6"/>
        <v>215774187.95999998</v>
      </c>
      <c r="DP30" s="2">
        <f t="shared" si="6"/>
        <v>580</v>
      </c>
      <c r="DQ30" s="2">
        <f t="shared" si="6"/>
        <v>19388</v>
      </c>
      <c r="DR30" s="2">
        <f t="shared" si="6"/>
        <v>0</v>
      </c>
      <c r="DS30" s="2">
        <f t="shared" si="6"/>
        <v>511311658.67000002</v>
      </c>
      <c r="DT30" s="2">
        <f t="shared" si="6"/>
        <v>12</v>
      </c>
      <c r="DU30" s="2">
        <f t="shared" si="6"/>
        <v>312</v>
      </c>
      <c r="DV30" s="2">
        <f t="shared" si="6"/>
        <v>0</v>
      </c>
      <c r="DW30" s="2">
        <f t="shared" si="6"/>
        <v>25090383.199999999</v>
      </c>
      <c r="DX30" s="2">
        <f t="shared" si="6"/>
        <v>119</v>
      </c>
      <c r="DY30" s="2">
        <f t="shared" si="6"/>
        <v>3584</v>
      </c>
      <c r="DZ30" s="2">
        <f t="shared" si="6"/>
        <v>0</v>
      </c>
      <c r="EA30" s="2">
        <f t="shared" si="6"/>
        <v>166544124.25</v>
      </c>
      <c r="EB30" s="2">
        <f t="shared" si="6"/>
        <v>95</v>
      </c>
      <c r="EC30" s="2">
        <f t="shared" ref="EC30:EQ30" si="7">SUM(EC4:EC29)</f>
        <v>3534</v>
      </c>
      <c r="ED30" s="2">
        <f t="shared" si="7"/>
        <v>0</v>
      </c>
      <c r="EE30" s="2">
        <f t="shared" si="7"/>
        <v>138037181.13</v>
      </c>
      <c r="EF30" s="2">
        <f t="shared" si="7"/>
        <v>546</v>
      </c>
      <c r="EG30" s="2">
        <f t="shared" si="7"/>
        <v>19763</v>
      </c>
      <c r="EH30" s="2">
        <f t="shared" si="7"/>
        <v>0</v>
      </c>
      <c r="EI30" s="2">
        <f t="shared" si="7"/>
        <v>674437521.41999996</v>
      </c>
      <c r="EJ30" s="2">
        <f t="shared" si="7"/>
        <v>13</v>
      </c>
      <c r="EK30" s="2">
        <f t="shared" si="7"/>
        <v>324</v>
      </c>
      <c r="EL30" s="2">
        <f t="shared" si="7"/>
        <v>0</v>
      </c>
      <c r="EM30" s="2">
        <f t="shared" si="7"/>
        <v>33141481.43</v>
      </c>
      <c r="EN30" s="2">
        <f t="shared" si="7"/>
        <v>34</v>
      </c>
      <c r="EO30" s="2">
        <f t="shared" si="7"/>
        <v>993</v>
      </c>
      <c r="EP30" s="2">
        <f t="shared" si="7"/>
        <v>0</v>
      </c>
      <c r="EQ30" s="2">
        <f t="shared" si="7"/>
        <v>43341554.439999998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D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12"/>
  <sheetViews>
    <sheetView tabSelected="1" workbookViewId="0">
      <selection activeCell="F25" sqref="F24:F25"/>
    </sheetView>
  </sheetViews>
  <sheetFormatPr defaultRowHeight="15" x14ac:dyDescent="0.25"/>
  <cols>
    <col min="3" max="3" width="55" customWidth="1"/>
    <col min="7" max="7" width="14.85546875" customWidth="1"/>
  </cols>
  <sheetData>
    <row r="1" spans="1:147" x14ac:dyDescent="0.25">
      <c r="H1" t="s">
        <v>0</v>
      </c>
      <c r="L1" t="s">
        <v>68</v>
      </c>
      <c r="P1" t="s">
        <v>74</v>
      </c>
      <c r="T1" t="s">
        <v>75</v>
      </c>
      <c r="X1" t="s">
        <v>12</v>
      </c>
      <c r="AB1" t="s">
        <v>41</v>
      </c>
      <c r="AF1" t="s">
        <v>13</v>
      </c>
      <c r="AJ1" t="s">
        <v>14</v>
      </c>
      <c r="AN1" t="s">
        <v>77</v>
      </c>
      <c r="AR1" t="s">
        <v>42</v>
      </c>
      <c r="AV1" t="s">
        <v>78</v>
      </c>
      <c r="AZ1" t="s">
        <v>17</v>
      </c>
      <c r="BD1" t="s">
        <v>43</v>
      </c>
      <c r="BH1" t="s">
        <v>18</v>
      </c>
      <c r="BL1" t="s">
        <v>79</v>
      </c>
      <c r="BP1" t="s">
        <v>19</v>
      </c>
    </row>
    <row r="2" spans="1:147" x14ac:dyDescent="0.25">
      <c r="A2" s="2"/>
      <c r="B2" s="2"/>
      <c r="C2" s="2"/>
      <c r="D2" s="15" t="s">
        <v>82</v>
      </c>
      <c r="E2" s="16"/>
      <c r="F2" s="16"/>
      <c r="G2" s="16"/>
      <c r="H2" s="2">
        <v>136</v>
      </c>
      <c r="I2" s="2"/>
      <c r="J2" s="2"/>
      <c r="K2" s="2"/>
      <c r="L2" s="2">
        <v>11</v>
      </c>
      <c r="M2" s="2"/>
      <c r="N2" s="2"/>
      <c r="O2" s="2"/>
      <c r="P2" s="2">
        <v>54</v>
      </c>
      <c r="Q2" s="2"/>
      <c r="R2" s="2"/>
      <c r="S2" s="2"/>
      <c r="T2" s="2">
        <v>55</v>
      </c>
      <c r="U2" s="2"/>
      <c r="V2" s="2"/>
      <c r="W2" s="2"/>
      <c r="X2" s="2">
        <v>60</v>
      </c>
      <c r="Y2" s="2"/>
      <c r="Z2" s="2"/>
      <c r="AA2" s="2"/>
      <c r="AB2" s="2">
        <v>162</v>
      </c>
      <c r="AC2" s="2"/>
      <c r="AD2" s="2"/>
      <c r="AE2" s="2"/>
      <c r="AF2" s="2">
        <v>65</v>
      </c>
      <c r="AG2" s="2"/>
      <c r="AH2" s="2"/>
      <c r="AI2" s="2"/>
      <c r="AJ2" s="2">
        <v>68</v>
      </c>
      <c r="AK2" s="2"/>
      <c r="AL2" s="2"/>
      <c r="AM2" s="2"/>
      <c r="AN2" s="2">
        <v>77</v>
      </c>
      <c r="AO2" s="2"/>
      <c r="AP2" s="2"/>
      <c r="AQ2" s="2"/>
      <c r="AR2" s="2">
        <v>81</v>
      </c>
      <c r="AS2" s="2"/>
      <c r="AT2" s="2"/>
      <c r="AU2" s="2"/>
      <c r="AV2" s="2">
        <v>99</v>
      </c>
      <c r="AW2" s="2"/>
      <c r="AX2" s="2"/>
      <c r="AY2" s="2"/>
      <c r="AZ2" s="2">
        <v>100</v>
      </c>
      <c r="BA2" s="2"/>
      <c r="BB2" s="2"/>
      <c r="BC2" s="2"/>
      <c r="BD2" s="2">
        <v>108</v>
      </c>
      <c r="BE2" s="2"/>
      <c r="BF2" s="2"/>
      <c r="BG2" s="2"/>
      <c r="BH2" s="2">
        <v>112</v>
      </c>
      <c r="BI2" s="2"/>
      <c r="BJ2" s="2"/>
      <c r="BK2" s="2"/>
      <c r="BL2" s="2">
        <v>114</v>
      </c>
      <c r="BM2" s="2"/>
      <c r="BN2" s="2"/>
      <c r="BO2" s="2"/>
      <c r="BP2" s="2">
        <v>122</v>
      </c>
      <c r="BQ2" s="2"/>
      <c r="BR2" s="2"/>
      <c r="BS2" s="2"/>
      <c r="BT2" s="13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</row>
    <row r="3" spans="1:147" s="1" customFormat="1" ht="71.25" customHeight="1" x14ac:dyDescent="0.25">
      <c r="A3" s="3"/>
      <c r="B3" s="3"/>
      <c r="C3" s="3"/>
      <c r="D3" s="11" t="s">
        <v>1</v>
      </c>
      <c r="E3" s="11" t="s">
        <v>2</v>
      </c>
      <c r="F3" s="11" t="s">
        <v>66</v>
      </c>
      <c r="G3" s="9" t="s">
        <v>4</v>
      </c>
      <c r="H3" s="3" t="s">
        <v>1</v>
      </c>
      <c r="I3" s="3" t="s">
        <v>65</v>
      </c>
      <c r="J3" s="3" t="s">
        <v>66</v>
      </c>
      <c r="K3" s="3" t="s">
        <v>4</v>
      </c>
      <c r="L3" s="3" t="s">
        <v>1</v>
      </c>
      <c r="M3" s="3" t="s">
        <v>65</v>
      </c>
      <c r="N3" s="3" t="s">
        <v>66</v>
      </c>
      <c r="O3" s="3" t="s">
        <v>4</v>
      </c>
      <c r="P3" s="3" t="s">
        <v>1</v>
      </c>
      <c r="Q3" s="3" t="s">
        <v>65</v>
      </c>
      <c r="R3" s="3" t="s">
        <v>66</v>
      </c>
      <c r="S3" s="3" t="s">
        <v>4</v>
      </c>
      <c r="T3" s="3" t="s">
        <v>1</v>
      </c>
      <c r="U3" s="3" t="s">
        <v>65</v>
      </c>
      <c r="V3" s="3" t="s">
        <v>66</v>
      </c>
      <c r="W3" s="3" t="s">
        <v>4</v>
      </c>
      <c r="X3" s="3" t="s">
        <v>1</v>
      </c>
      <c r="Y3" s="3" t="s">
        <v>65</v>
      </c>
      <c r="Z3" s="3" t="s">
        <v>66</v>
      </c>
      <c r="AA3" s="3" t="s">
        <v>4</v>
      </c>
      <c r="AB3" s="3" t="s">
        <v>1</v>
      </c>
      <c r="AC3" s="3" t="s">
        <v>65</v>
      </c>
      <c r="AD3" s="3" t="s">
        <v>66</v>
      </c>
      <c r="AE3" s="3" t="s">
        <v>4</v>
      </c>
      <c r="AF3" s="3" t="s">
        <v>1</v>
      </c>
      <c r="AG3" s="3" t="s">
        <v>65</v>
      </c>
      <c r="AH3" s="3" t="s">
        <v>66</v>
      </c>
      <c r="AI3" s="3" t="s">
        <v>4</v>
      </c>
      <c r="AJ3" s="3" t="s">
        <v>1</v>
      </c>
      <c r="AK3" s="3" t="s">
        <v>65</v>
      </c>
      <c r="AL3" s="3" t="s">
        <v>66</v>
      </c>
      <c r="AM3" s="3" t="s">
        <v>4</v>
      </c>
      <c r="AN3" s="3" t="s">
        <v>1</v>
      </c>
      <c r="AO3" s="3" t="s">
        <v>65</v>
      </c>
      <c r="AP3" s="3" t="s">
        <v>66</v>
      </c>
      <c r="AQ3" s="3" t="s">
        <v>4</v>
      </c>
      <c r="AR3" s="3" t="s">
        <v>1</v>
      </c>
      <c r="AS3" s="3" t="s">
        <v>65</v>
      </c>
      <c r="AT3" s="3" t="s">
        <v>66</v>
      </c>
      <c r="AU3" s="3" t="s">
        <v>4</v>
      </c>
      <c r="AV3" s="3" t="s">
        <v>1</v>
      </c>
      <c r="AW3" s="3" t="s">
        <v>65</v>
      </c>
      <c r="AX3" s="3" t="s">
        <v>66</v>
      </c>
      <c r="AY3" s="3" t="s">
        <v>4</v>
      </c>
      <c r="AZ3" s="3" t="s">
        <v>1</v>
      </c>
      <c r="BA3" s="3" t="s">
        <v>65</v>
      </c>
      <c r="BB3" s="3" t="s">
        <v>66</v>
      </c>
      <c r="BC3" s="3" t="s">
        <v>4</v>
      </c>
      <c r="BD3" s="3" t="s">
        <v>1</v>
      </c>
      <c r="BE3" s="3" t="s">
        <v>65</v>
      </c>
      <c r="BF3" s="3" t="s">
        <v>66</v>
      </c>
      <c r="BG3" s="3" t="s">
        <v>4</v>
      </c>
      <c r="BH3" s="3" t="s">
        <v>1</v>
      </c>
      <c r="BI3" s="3" t="s">
        <v>65</v>
      </c>
      <c r="BJ3" s="3" t="s">
        <v>66</v>
      </c>
      <c r="BK3" s="3" t="s">
        <v>4</v>
      </c>
      <c r="BL3" s="3" t="s">
        <v>1</v>
      </c>
      <c r="BM3" s="3" t="s">
        <v>65</v>
      </c>
      <c r="BN3" s="3" t="s">
        <v>66</v>
      </c>
      <c r="BO3" s="3" t="s">
        <v>4</v>
      </c>
      <c r="BP3" s="3" t="s">
        <v>1</v>
      </c>
      <c r="BQ3" s="3" t="s">
        <v>65</v>
      </c>
      <c r="BR3" s="3" t="s">
        <v>66</v>
      </c>
      <c r="BS3" s="3" t="s">
        <v>4</v>
      </c>
      <c r="BT3" s="14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</row>
    <row r="4" spans="1:147" x14ac:dyDescent="0.25">
      <c r="A4" s="2">
        <v>1</v>
      </c>
      <c r="B4" s="2">
        <v>450001</v>
      </c>
      <c r="C4" s="2" t="s">
        <v>31</v>
      </c>
      <c r="D4" s="2">
        <f>H4+L4+P4+T4+X4+AB4+AF4+AJ4+AN4+AR4+AV4+AZ4+BD4+BH4+BL4+BP4</f>
        <v>14</v>
      </c>
      <c r="E4" s="12">
        <f t="shared" ref="E4:G4" si="0">I4+M4+Q4+U4+Y4+AC4+AG4+AK4+AO4+AS4+AW4+BA4+BE4+BI4+BM4+BQ4</f>
        <v>501</v>
      </c>
      <c r="F4" s="2">
        <f t="shared" si="0"/>
        <v>0</v>
      </c>
      <c r="G4" s="8">
        <f t="shared" si="0"/>
        <v>124085469.74999999</v>
      </c>
      <c r="H4" s="2">
        <v>0</v>
      </c>
      <c r="I4" s="2">
        <v>2</v>
      </c>
      <c r="J4" s="2">
        <v>0</v>
      </c>
      <c r="K4" s="2">
        <v>412975.69</v>
      </c>
      <c r="L4" s="2">
        <v>0</v>
      </c>
      <c r="M4" s="2">
        <v>6</v>
      </c>
      <c r="N4" s="2">
        <v>0</v>
      </c>
      <c r="O4" s="2">
        <v>1011118.74</v>
      </c>
      <c r="P4" s="2">
        <v>2</v>
      </c>
      <c r="Q4" s="2">
        <v>47</v>
      </c>
      <c r="R4" s="2">
        <v>0</v>
      </c>
      <c r="S4" s="2">
        <v>12824997.619999999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20</v>
      </c>
      <c r="AD4" s="2">
        <v>0</v>
      </c>
      <c r="AE4" s="2">
        <v>2290735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0</v>
      </c>
      <c r="AN4" s="2">
        <v>1</v>
      </c>
      <c r="AO4" s="2">
        <v>28</v>
      </c>
      <c r="AP4" s="2">
        <v>0</v>
      </c>
      <c r="AQ4" s="2">
        <v>4781161.5599999996</v>
      </c>
      <c r="AR4" s="2">
        <v>11</v>
      </c>
      <c r="AS4" s="2">
        <v>360</v>
      </c>
      <c r="AT4" s="2">
        <v>0</v>
      </c>
      <c r="AU4" s="2">
        <v>88717359.349999994</v>
      </c>
      <c r="AV4" s="2">
        <v>0</v>
      </c>
      <c r="AW4" s="2">
        <v>10</v>
      </c>
      <c r="AX4" s="2">
        <v>0</v>
      </c>
      <c r="AY4" s="2">
        <v>2064348.8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10</v>
      </c>
      <c r="BF4" s="2">
        <v>0</v>
      </c>
      <c r="BG4" s="2">
        <v>1325149.8</v>
      </c>
      <c r="BH4" s="2">
        <v>0</v>
      </c>
      <c r="BI4" s="2">
        <v>10</v>
      </c>
      <c r="BJ4" s="2">
        <v>0</v>
      </c>
      <c r="BK4" s="2">
        <v>2090920.1</v>
      </c>
      <c r="BL4" s="2">
        <v>0</v>
      </c>
      <c r="BM4" s="2">
        <v>6</v>
      </c>
      <c r="BN4" s="2">
        <v>0</v>
      </c>
      <c r="BO4" s="2">
        <v>8100487.0499999998</v>
      </c>
      <c r="BP4" s="2">
        <v>0</v>
      </c>
      <c r="BQ4" s="2">
        <v>2</v>
      </c>
      <c r="BR4" s="2">
        <v>0</v>
      </c>
      <c r="BS4" s="2">
        <v>466216.04</v>
      </c>
    </row>
    <row r="5" spans="1:147" x14ac:dyDescent="0.25">
      <c r="A5" s="2">
        <v>2</v>
      </c>
      <c r="B5" s="2">
        <v>450012</v>
      </c>
      <c r="C5" s="2" t="s">
        <v>32</v>
      </c>
      <c r="D5" s="2">
        <f t="shared" ref="D5:D11" si="1">H5+L5+P5+T5+X5+AB5+AF5+AJ5+AN5+AR5+AV5+AZ5+BD5+BH5+BL5+BP5</f>
        <v>0</v>
      </c>
      <c r="E5" s="12">
        <f t="shared" ref="E5:E11" si="2">I5+M5+Q5+U5+Y5+AC5+AG5+AK5+AO5+AS5+AW5+BA5+BE5+BI5+BM5+BQ5</f>
        <v>20</v>
      </c>
      <c r="F5" s="2">
        <f t="shared" ref="F5:F11" si="3">J5+N5+R5+V5+Z5+AD5+AH5+AL5+AP5+AT5+AX5+BB5+BF5+BJ5+BN5+BR5</f>
        <v>0</v>
      </c>
      <c r="G5" s="8">
        <f t="shared" ref="G5:G11" si="4">K5+O5+S5+W5+AA5+AE5+AI5+AM5+AQ5+AU5+AY5+BC5+BG5+BK5+BO5+BS5</f>
        <v>3767829.6799999997</v>
      </c>
      <c r="H5" s="2">
        <v>0</v>
      </c>
      <c r="I5" s="2">
        <v>2</v>
      </c>
      <c r="J5" s="2">
        <v>0</v>
      </c>
      <c r="K5" s="2">
        <v>329120.44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6</v>
      </c>
      <c r="V5" s="2">
        <v>0</v>
      </c>
      <c r="W5" s="2">
        <v>1888125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0</v>
      </c>
      <c r="AN5" s="2">
        <v>0</v>
      </c>
      <c r="AO5" s="2">
        <v>2</v>
      </c>
      <c r="AP5" s="2">
        <v>0</v>
      </c>
      <c r="AQ5" s="2">
        <v>341511.54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10</v>
      </c>
      <c r="BF5" s="2">
        <v>0</v>
      </c>
      <c r="BG5" s="2">
        <v>1209072.7</v>
      </c>
      <c r="BH5" s="2">
        <v>0</v>
      </c>
      <c r="BI5" s="2">
        <v>0</v>
      </c>
      <c r="BJ5" s="2">
        <v>0</v>
      </c>
      <c r="BK5" s="2">
        <v>0</v>
      </c>
      <c r="BL5" s="2">
        <v>0</v>
      </c>
      <c r="BM5" s="2">
        <v>0</v>
      </c>
      <c r="BN5" s="2">
        <v>0</v>
      </c>
      <c r="BO5" s="2">
        <v>0</v>
      </c>
      <c r="BP5" s="2">
        <v>0</v>
      </c>
      <c r="BQ5" s="2">
        <v>0</v>
      </c>
      <c r="BR5" s="2">
        <v>0</v>
      </c>
      <c r="BS5" s="2">
        <v>0</v>
      </c>
    </row>
    <row r="6" spans="1:147" x14ac:dyDescent="0.25">
      <c r="A6" s="2">
        <v>3</v>
      </c>
      <c r="B6" s="2">
        <v>450002</v>
      </c>
      <c r="C6" s="2" t="s">
        <v>33</v>
      </c>
      <c r="D6" s="2">
        <f t="shared" si="1"/>
        <v>3</v>
      </c>
      <c r="E6" s="12">
        <f t="shared" si="2"/>
        <v>82</v>
      </c>
      <c r="F6" s="2">
        <f t="shared" si="3"/>
        <v>0</v>
      </c>
      <c r="G6" s="8">
        <f t="shared" si="4"/>
        <v>16133371.16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6</v>
      </c>
      <c r="V6" s="2">
        <v>0</v>
      </c>
      <c r="W6" s="2">
        <v>1888125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1</v>
      </c>
      <c r="AK6" s="2">
        <v>30</v>
      </c>
      <c r="AL6" s="2">
        <v>0</v>
      </c>
      <c r="AM6" s="2">
        <v>6414534.5999999996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2</v>
      </c>
      <c r="BA6" s="2">
        <v>46</v>
      </c>
      <c r="BB6" s="2">
        <v>0</v>
      </c>
      <c r="BC6" s="2">
        <v>7830711.5599999996</v>
      </c>
      <c r="BD6" s="2">
        <v>0</v>
      </c>
      <c r="BE6" s="2">
        <v>0</v>
      </c>
      <c r="BF6" s="2">
        <v>0</v>
      </c>
      <c r="BG6" s="2">
        <v>0</v>
      </c>
      <c r="BH6" s="2">
        <v>0</v>
      </c>
      <c r="BI6" s="2">
        <v>0</v>
      </c>
      <c r="BJ6" s="2">
        <v>0</v>
      </c>
      <c r="BK6" s="2">
        <v>0</v>
      </c>
      <c r="BL6" s="2">
        <v>0</v>
      </c>
      <c r="BM6" s="2">
        <v>0</v>
      </c>
      <c r="BN6" s="2">
        <v>0</v>
      </c>
      <c r="BO6" s="2">
        <v>0</v>
      </c>
      <c r="BP6" s="2">
        <v>0</v>
      </c>
      <c r="BQ6" s="2">
        <v>0</v>
      </c>
      <c r="BR6" s="2">
        <v>0</v>
      </c>
      <c r="BS6" s="2">
        <v>0</v>
      </c>
    </row>
    <row r="7" spans="1:147" x14ac:dyDescent="0.25">
      <c r="A7" s="2">
        <v>4</v>
      </c>
      <c r="B7" s="2">
        <v>450003</v>
      </c>
      <c r="C7" s="2" t="s">
        <v>44</v>
      </c>
      <c r="D7" s="2">
        <f t="shared" si="1"/>
        <v>14</v>
      </c>
      <c r="E7" s="12">
        <f t="shared" si="2"/>
        <v>450</v>
      </c>
      <c r="F7" s="2">
        <f t="shared" si="3"/>
        <v>0</v>
      </c>
      <c r="G7" s="8">
        <f t="shared" si="4"/>
        <v>108853088.65000001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14</v>
      </c>
      <c r="AS7" s="2">
        <v>450</v>
      </c>
      <c r="AT7" s="2">
        <v>0</v>
      </c>
      <c r="AU7" s="2">
        <v>108853088.65000001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0</v>
      </c>
      <c r="BI7" s="2">
        <v>0</v>
      </c>
      <c r="BJ7" s="2">
        <v>0</v>
      </c>
      <c r="BK7" s="2">
        <v>0</v>
      </c>
      <c r="BL7" s="2">
        <v>0</v>
      </c>
      <c r="BM7" s="2">
        <v>0</v>
      </c>
      <c r="BN7" s="2">
        <v>0</v>
      </c>
      <c r="BO7" s="2">
        <v>0</v>
      </c>
      <c r="BP7" s="2">
        <v>0</v>
      </c>
      <c r="BQ7" s="2">
        <v>0</v>
      </c>
      <c r="BR7" s="2">
        <v>0</v>
      </c>
      <c r="BS7" s="2">
        <v>0</v>
      </c>
    </row>
    <row r="8" spans="1:147" x14ac:dyDescent="0.25">
      <c r="A8" s="2">
        <v>5</v>
      </c>
      <c r="B8" s="2">
        <v>450004</v>
      </c>
      <c r="C8" s="2" t="s">
        <v>34</v>
      </c>
      <c r="D8" s="2">
        <f t="shared" si="1"/>
        <v>5</v>
      </c>
      <c r="E8" s="12">
        <f t="shared" si="2"/>
        <v>160</v>
      </c>
      <c r="F8" s="2">
        <f t="shared" si="3"/>
        <v>0</v>
      </c>
      <c r="G8" s="8">
        <f t="shared" si="4"/>
        <v>38651393.299999997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5</v>
      </c>
      <c r="Y8" s="2">
        <v>160</v>
      </c>
      <c r="Z8" s="2">
        <v>0</v>
      </c>
      <c r="AA8" s="2">
        <v>38651393.299999997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0</v>
      </c>
      <c r="BI8" s="2">
        <v>0</v>
      </c>
      <c r="BJ8" s="2">
        <v>0</v>
      </c>
      <c r="BK8" s="2">
        <v>0</v>
      </c>
      <c r="BL8" s="2">
        <v>0</v>
      </c>
      <c r="BM8" s="2">
        <v>0</v>
      </c>
      <c r="BN8" s="2">
        <v>0</v>
      </c>
      <c r="BO8" s="2">
        <v>0</v>
      </c>
      <c r="BP8" s="2">
        <v>0</v>
      </c>
      <c r="BQ8" s="2">
        <v>0</v>
      </c>
      <c r="BR8" s="2">
        <v>0</v>
      </c>
      <c r="BS8" s="2">
        <v>0</v>
      </c>
    </row>
    <row r="9" spans="1:147" x14ac:dyDescent="0.25">
      <c r="A9" s="2">
        <v>6</v>
      </c>
      <c r="B9" s="2">
        <v>450005</v>
      </c>
      <c r="C9" s="2" t="s">
        <v>35</v>
      </c>
      <c r="D9" s="2">
        <f t="shared" si="1"/>
        <v>7</v>
      </c>
      <c r="E9" s="12">
        <f t="shared" si="2"/>
        <v>360</v>
      </c>
      <c r="F9" s="2">
        <f t="shared" si="3"/>
        <v>0</v>
      </c>
      <c r="G9" s="8">
        <f t="shared" si="4"/>
        <v>28165633.199999999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7</v>
      </c>
      <c r="AG9" s="2">
        <v>360</v>
      </c>
      <c r="AH9" s="2">
        <v>0</v>
      </c>
      <c r="AI9" s="2">
        <v>28165633.199999999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0</v>
      </c>
      <c r="BI9" s="2">
        <v>0</v>
      </c>
      <c r="BJ9" s="2">
        <v>0</v>
      </c>
      <c r="BK9" s="2">
        <v>0</v>
      </c>
      <c r="BL9" s="2">
        <v>0</v>
      </c>
      <c r="BM9" s="2">
        <v>0</v>
      </c>
      <c r="BN9" s="2">
        <v>0</v>
      </c>
      <c r="BO9" s="2">
        <v>0</v>
      </c>
      <c r="BP9" s="2">
        <v>0</v>
      </c>
      <c r="BQ9" s="2">
        <v>0</v>
      </c>
      <c r="BR9" s="2">
        <v>0</v>
      </c>
      <c r="BS9" s="2">
        <v>0</v>
      </c>
    </row>
    <row r="10" spans="1:147" x14ac:dyDescent="0.25">
      <c r="A10" s="2">
        <v>7</v>
      </c>
      <c r="B10" s="2">
        <v>450061</v>
      </c>
      <c r="C10" s="2" t="s">
        <v>36</v>
      </c>
      <c r="D10" s="2">
        <f t="shared" si="1"/>
        <v>3</v>
      </c>
      <c r="E10" s="12">
        <f t="shared" si="2"/>
        <v>73</v>
      </c>
      <c r="F10" s="2">
        <f t="shared" si="3"/>
        <v>0</v>
      </c>
      <c r="G10" s="8">
        <f t="shared" si="4"/>
        <v>23884859.84</v>
      </c>
      <c r="H10" s="2">
        <v>1</v>
      </c>
      <c r="I10" s="2">
        <v>25</v>
      </c>
      <c r="J10" s="2">
        <v>0</v>
      </c>
      <c r="K10" s="2">
        <v>4114005.5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2</v>
      </c>
      <c r="U10" s="2">
        <v>48</v>
      </c>
      <c r="V10" s="2">
        <v>0</v>
      </c>
      <c r="W10" s="2">
        <v>19770854.34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0</v>
      </c>
      <c r="BI10" s="2">
        <v>0</v>
      </c>
      <c r="BJ10" s="2">
        <v>0</v>
      </c>
      <c r="BK10" s="2">
        <v>0</v>
      </c>
      <c r="BL10" s="2">
        <v>0</v>
      </c>
      <c r="BM10" s="2">
        <v>0</v>
      </c>
      <c r="BN10" s="2">
        <v>0</v>
      </c>
      <c r="BO10" s="2">
        <v>0</v>
      </c>
      <c r="BP10" s="2">
        <v>0</v>
      </c>
      <c r="BQ10" s="2">
        <v>0</v>
      </c>
      <c r="BR10" s="2">
        <v>0</v>
      </c>
      <c r="BS10" s="2">
        <v>0</v>
      </c>
    </row>
    <row r="11" spans="1:147" x14ac:dyDescent="0.25">
      <c r="A11" s="2">
        <v>8</v>
      </c>
      <c r="B11" s="2">
        <v>450009</v>
      </c>
      <c r="C11" s="2" t="s">
        <v>80</v>
      </c>
      <c r="D11" s="2">
        <f t="shared" si="1"/>
        <v>15</v>
      </c>
      <c r="E11" s="12">
        <f t="shared" si="2"/>
        <v>461</v>
      </c>
      <c r="F11" s="2">
        <f t="shared" si="3"/>
        <v>0</v>
      </c>
      <c r="G11" s="8">
        <f t="shared" si="4"/>
        <v>126171049.17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1</v>
      </c>
      <c r="Q11" s="2">
        <v>20</v>
      </c>
      <c r="R11" s="2">
        <v>0</v>
      </c>
      <c r="S11" s="2">
        <v>7315419.4000000004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12</v>
      </c>
      <c r="AS11" s="2">
        <v>390</v>
      </c>
      <c r="AT11" s="2">
        <v>0</v>
      </c>
      <c r="AU11" s="2">
        <v>104818840.09999999</v>
      </c>
      <c r="AV11" s="2">
        <v>0</v>
      </c>
      <c r="AW11" s="2">
        <v>0</v>
      </c>
      <c r="AX11" s="2">
        <v>0</v>
      </c>
      <c r="AY11" s="2">
        <v>0</v>
      </c>
      <c r="AZ11" s="2">
        <v>2</v>
      </c>
      <c r="BA11" s="2">
        <v>51</v>
      </c>
      <c r="BB11" s="2">
        <v>0</v>
      </c>
      <c r="BC11" s="2">
        <v>14036789.67</v>
      </c>
      <c r="BD11" s="2">
        <v>0</v>
      </c>
      <c r="BE11" s="2">
        <v>0</v>
      </c>
      <c r="BF11" s="2">
        <v>0</v>
      </c>
      <c r="BG11" s="2">
        <v>0</v>
      </c>
      <c r="BH11" s="2">
        <v>0</v>
      </c>
      <c r="BI11" s="2">
        <v>0</v>
      </c>
      <c r="BJ11" s="2">
        <v>0</v>
      </c>
      <c r="BK11" s="2">
        <v>0</v>
      </c>
      <c r="BL11" s="2">
        <v>0</v>
      </c>
      <c r="BM11" s="2">
        <v>0</v>
      </c>
      <c r="BN11" s="2">
        <v>0</v>
      </c>
      <c r="BO11" s="2">
        <v>0</v>
      </c>
      <c r="BP11" s="2">
        <v>0</v>
      </c>
      <c r="BQ11" s="2">
        <v>0</v>
      </c>
      <c r="BR11" s="2">
        <v>0</v>
      </c>
      <c r="BS11" s="2">
        <v>0</v>
      </c>
    </row>
    <row r="12" spans="1:147" x14ac:dyDescent="0.25">
      <c r="A12" s="2"/>
      <c r="B12" s="2"/>
      <c r="C12" s="2"/>
      <c r="D12" s="2">
        <f>SUM(D4:D11)</f>
        <v>61</v>
      </c>
      <c r="E12" s="12">
        <f t="shared" ref="E12:BP12" si="5">SUM(E4:E11)</f>
        <v>2107</v>
      </c>
      <c r="F12" s="2">
        <f t="shared" si="5"/>
        <v>0</v>
      </c>
      <c r="G12" s="8">
        <f t="shared" si="5"/>
        <v>469712694.74999994</v>
      </c>
      <c r="H12" s="2">
        <f t="shared" si="5"/>
        <v>1</v>
      </c>
      <c r="I12" s="2">
        <f t="shared" si="5"/>
        <v>29</v>
      </c>
      <c r="J12" s="2">
        <f t="shared" si="5"/>
        <v>0</v>
      </c>
      <c r="K12" s="2">
        <f t="shared" si="5"/>
        <v>4856101.63</v>
      </c>
      <c r="L12" s="2">
        <f t="shared" si="5"/>
        <v>0</v>
      </c>
      <c r="M12" s="2">
        <f t="shared" si="5"/>
        <v>6</v>
      </c>
      <c r="N12" s="2">
        <f t="shared" si="5"/>
        <v>0</v>
      </c>
      <c r="O12" s="2">
        <f t="shared" si="5"/>
        <v>1011118.74</v>
      </c>
      <c r="P12" s="2">
        <f t="shared" si="5"/>
        <v>3</v>
      </c>
      <c r="Q12" s="2">
        <f t="shared" si="5"/>
        <v>67</v>
      </c>
      <c r="R12" s="2">
        <f t="shared" si="5"/>
        <v>0</v>
      </c>
      <c r="S12" s="2">
        <f t="shared" si="5"/>
        <v>20140417.02</v>
      </c>
      <c r="T12" s="2">
        <f t="shared" si="5"/>
        <v>2</v>
      </c>
      <c r="U12" s="2">
        <f t="shared" si="5"/>
        <v>60</v>
      </c>
      <c r="V12" s="2">
        <f t="shared" si="5"/>
        <v>0</v>
      </c>
      <c r="W12" s="2">
        <f t="shared" si="5"/>
        <v>23547104.34</v>
      </c>
      <c r="X12" s="2">
        <f t="shared" si="5"/>
        <v>5</v>
      </c>
      <c r="Y12" s="2">
        <f t="shared" si="5"/>
        <v>160</v>
      </c>
      <c r="Z12" s="2">
        <f t="shared" si="5"/>
        <v>0</v>
      </c>
      <c r="AA12" s="2">
        <f t="shared" si="5"/>
        <v>38651393.299999997</v>
      </c>
      <c r="AB12" s="2">
        <f t="shared" si="5"/>
        <v>0</v>
      </c>
      <c r="AC12" s="2">
        <f t="shared" si="5"/>
        <v>20</v>
      </c>
      <c r="AD12" s="2">
        <f t="shared" si="5"/>
        <v>0</v>
      </c>
      <c r="AE12" s="2">
        <f t="shared" si="5"/>
        <v>2290735</v>
      </c>
      <c r="AF12" s="2">
        <f t="shared" si="5"/>
        <v>7</v>
      </c>
      <c r="AG12" s="2">
        <f t="shared" si="5"/>
        <v>360</v>
      </c>
      <c r="AH12" s="2">
        <f t="shared" si="5"/>
        <v>0</v>
      </c>
      <c r="AI12" s="2">
        <f t="shared" si="5"/>
        <v>28165633.199999999</v>
      </c>
      <c r="AJ12" s="2">
        <f t="shared" si="5"/>
        <v>1</v>
      </c>
      <c r="AK12" s="2">
        <f t="shared" si="5"/>
        <v>30</v>
      </c>
      <c r="AL12" s="2">
        <f t="shared" si="5"/>
        <v>0</v>
      </c>
      <c r="AM12" s="2">
        <f t="shared" si="5"/>
        <v>6414534.5999999996</v>
      </c>
      <c r="AN12" s="2">
        <f t="shared" si="5"/>
        <v>1</v>
      </c>
      <c r="AO12" s="2">
        <f t="shared" si="5"/>
        <v>30</v>
      </c>
      <c r="AP12" s="2">
        <f t="shared" si="5"/>
        <v>0</v>
      </c>
      <c r="AQ12" s="2">
        <f t="shared" si="5"/>
        <v>5122673.0999999996</v>
      </c>
      <c r="AR12" s="2">
        <f t="shared" si="5"/>
        <v>37</v>
      </c>
      <c r="AS12" s="2">
        <f t="shared" si="5"/>
        <v>1200</v>
      </c>
      <c r="AT12" s="2">
        <f t="shared" si="5"/>
        <v>0</v>
      </c>
      <c r="AU12" s="2">
        <f t="shared" si="5"/>
        <v>302389288.10000002</v>
      </c>
      <c r="AV12" s="2">
        <f t="shared" si="5"/>
        <v>0</v>
      </c>
      <c r="AW12" s="2">
        <f t="shared" si="5"/>
        <v>10</v>
      </c>
      <c r="AX12" s="2">
        <f t="shared" si="5"/>
        <v>0</v>
      </c>
      <c r="AY12" s="2">
        <f t="shared" si="5"/>
        <v>2064348.8</v>
      </c>
      <c r="AZ12" s="2">
        <f t="shared" si="5"/>
        <v>4</v>
      </c>
      <c r="BA12" s="2">
        <f t="shared" si="5"/>
        <v>97</v>
      </c>
      <c r="BB12" s="2">
        <f t="shared" si="5"/>
        <v>0</v>
      </c>
      <c r="BC12" s="2">
        <f t="shared" si="5"/>
        <v>21867501.23</v>
      </c>
      <c r="BD12" s="2">
        <f t="shared" si="5"/>
        <v>0</v>
      </c>
      <c r="BE12" s="2">
        <f t="shared" si="5"/>
        <v>20</v>
      </c>
      <c r="BF12" s="2">
        <f t="shared" si="5"/>
        <v>0</v>
      </c>
      <c r="BG12" s="2">
        <f t="shared" si="5"/>
        <v>2534222.5</v>
      </c>
      <c r="BH12" s="2">
        <f t="shared" si="5"/>
        <v>0</v>
      </c>
      <c r="BI12" s="2">
        <f t="shared" si="5"/>
        <v>10</v>
      </c>
      <c r="BJ12" s="2">
        <f t="shared" si="5"/>
        <v>0</v>
      </c>
      <c r="BK12" s="2">
        <f t="shared" si="5"/>
        <v>2090920.1</v>
      </c>
      <c r="BL12" s="2">
        <f t="shared" si="5"/>
        <v>0</v>
      </c>
      <c r="BM12" s="2">
        <f t="shared" si="5"/>
        <v>6</v>
      </c>
      <c r="BN12" s="2">
        <f t="shared" si="5"/>
        <v>0</v>
      </c>
      <c r="BO12" s="2">
        <f t="shared" si="5"/>
        <v>8100487.0499999998</v>
      </c>
      <c r="BP12" s="2">
        <f t="shared" si="5"/>
        <v>0</v>
      </c>
      <c r="BQ12" s="2">
        <f t="shared" ref="BQ12:BS12" si="6">SUM(BQ4:BQ11)</f>
        <v>2</v>
      </c>
      <c r="BR12" s="2">
        <f t="shared" si="6"/>
        <v>0</v>
      </c>
      <c r="BS12" s="2">
        <f t="shared" si="6"/>
        <v>466216.04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D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ДС при стационаре</vt:lpstr>
      <vt:lpstr>ДС при поликлинике</vt:lpstr>
      <vt:lpstr>КС</vt:lpstr>
      <vt:lpstr>ВМП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Симонова Л.Ю.</cp:lastModifiedBy>
  <dcterms:created xsi:type="dcterms:W3CDTF">2024-01-08T03:19:02Z</dcterms:created>
  <dcterms:modified xsi:type="dcterms:W3CDTF">2024-01-15T03:20:06Z</dcterms:modified>
  <cp:category/>
</cp:coreProperties>
</file>